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共済データ\保険課\資格調定係\# 資格\★組合員証の廃止にともなう事務手続き等\"/>
    </mc:Choice>
  </mc:AlternateContent>
  <xr:revisionPtr revIDLastSave="0" documentId="13_ncr:1_{E6789324-216E-4F4B-8A85-AB15E9646BD4}" xr6:coauthVersionLast="47" xr6:coauthVersionMax="47" xr10:uidLastSave="{00000000-0000-0000-0000-000000000000}"/>
  <bookViews>
    <workbookView xWindow="-120" yWindow="-120" windowWidth="19440" windowHeight="14880" activeTab="1" xr2:uid="{08124BDF-57D2-4F33-B81B-465D670F803C}"/>
  </bookViews>
  <sheets>
    <sheet name="code" sheetId="2" r:id="rId1"/>
    <sheet name="Sheet1" sheetId="1" r:id="rId2"/>
  </sheets>
  <definedNames>
    <definedName name="_xlnm.Print_Area" localSheetId="1">Sheet1!$I$1:$AG$48</definedName>
    <definedName name="所属所">code!$A$2:$B$64</definedName>
    <definedName name="続柄">code!$A$66:$B$101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1" l="1"/>
  <c r="E13" i="1" l="1"/>
  <c r="AE13" i="1" s="1"/>
  <c r="J42" i="1"/>
  <c r="E27" i="1" s="1"/>
  <c r="AE27" i="1" s="1"/>
  <c r="N28" i="1"/>
  <c r="I31" i="1"/>
  <c r="R15" i="1"/>
  <c r="AG31" i="1"/>
  <c r="AA9" i="1"/>
  <c r="AB9" i="1"/>
  <c r="AC9" i="1"/>
  <c r="AD9" i="1"/>
  <c r="AE9" i="1"/>
  <c r="AF9" i="1"/>
  <c r="Z9" i="1"/>
  <c r="Y9" i="1"/>
  <c r="K13" i="1"/>
  <c r="I17" i="1"/>
  <c r="N14" i="1"/>
  <c r="R29" i="1"/>
  <c r="J33" i="1"/>
  <c r="J19" i="1"/>
  <c r="B17" i="1"/>
  <c r="J17" i="1" s="1"/>
  <c r="AG27" i="1"/>
  <c r="Y27" i="1"/>
  <c r="Y13" i="1"/>
  <c r="AF31" i="1"/>
  <c r="AE31" i="1"/>
  <c r="AD31" i="1"/>
  <c r="AC31" i="1"/>
  <c r="AB31" i="1"/>
  <c r="AA31" i="1"/>
  <c r="Z31" i="1"/>
  <c r="Y31" i="1"/>
  <c r="X31" i="1"/>
  <c r="W31" i="1"/>
  <c r="V31" i="1"/>
  <c r="U31" i="1"/>
  <c r="X27" i="1"/>
  <c r="W27" i="1"/>
  <c r="V27" i="1"/>
  <c r="U27" i="1"/>
  <c r="T27" i="1"/>
  <c r="S27" i="1"/>
  <c r="R27" i="1"/>
  <c r="Q27" i="1"/>
  <c r="P27" i="1"/>
  <c r="O27" i="1"/>
  <c r="N27" i="1"/>
  <c r="M27" i="1"/>
  <c r="L27" i="1"/>
  <c r="K27" i="1"/>
  <c r="AC33" i="1"/>
  <c r="B31" i="1"/>
  <c r="J31" i="1" s="1"/>
  <c r="J29" i="1"/>
  <c r="W17" i="1"/>
  <c r="X17" i="1"/>
  <c r="Y17" i="1"/>
  <c r="Z17" i="1"/>
  <c r="AA17" i="1"/>
  <c r="AB17" i="1"/>
  <c r="AC17" i="1"/>
  <c r="AD17" i="1"/>
  <c r="AE17" i="1"/>
  <c r="AF17" i="1"/>
  <c r="V17" i="1"/>
  <c r="U17" i="1"/>
  <c r="AC19" i="1"/>
  <c r="AG17" i="1"/>
  <c r="O13" i="1"/>
  <c r="P13" i="1"/>
  <c r="Q13" i="1"/>
  <c r="R13" i="1"/>
  <c r="S13" i="1"/>
  <c r="T13" i="1"/>
  <c r="U13" i="1"/>
  <c r="V13" i="1"/>
  <c r="W13" i="1"/>
  <c r="X13" i="1"/>
  <c r="L15" i="1"/>
  <c r="J15" i="1"/>
  <c r="AG13" i="1"/>
  <c r="I9" i="1"/>
  <c r="L13" i="1"/>
  <c r="M13" i="1"/>
  <c r="N13" i="1"/>
  <c r="AG9" i="1"/>
  <c r="X9" i="1"/>
  <c r="W9" i="1"/>
  <c r="T9" i="1"/>
  <c r="U9" i="1"/>
  <c r="V9" i="1"/>
  <c r="S9" i="1"/>
  <c r="O9" i="1"/>
  <c r="P9" i="1"/>
  <c r="Q9" i="1"/>
  <c r="R9" i="1"/>
  <c r="N9" i="1"/>
  <c r="L9" i="1"/>
  <c r="M9" i="1"/>
  <c r="K9" i="1"/>
  <c r="C12" i="1"/>
  <c r="C26" i="1"/>
  <c r="O26" i="1" l="1"/>
  <c r="N26" i="1"/>
  <c r="M26" i="1"/>
  <c r="W26" i="1"/>
  <c r="K26" i="1"/>
  <c r="Q26" i="1"/>
  <c r="X26" i="1"/>
  <c r="L26" i="1"/>
  <c r="V26" i="1"/>
  <c r="P26" i="1"/>
  <c r="U26" i="1"/>
  <c r="T26" i="1"/>
  <c r="S26" i="1"/>
  <c r="R26" i="1"/>
  <c r="P12" i="1"/>
  <c r="Q12" i="1"/>
  <c r="S12" i="1"/>
  <c r="T12" i="1"/>
  <c r="U12" i="1"/>
  <c r="R12" i="1"/>
  <c r="W12" i="1"/>
  <c r="X12" i="1"/>
  <c r="V12" i="1"/>
  <c r="L12" i="1"/>
  <c r="M12" i="1"/>
  <c r="K12" i="1"/>
  <c r="N12" i="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K.Murata</author>
    <author>126天野</author>
  </authors>
  <commentList>
    <comment ref="F13" authorId="0" shapeId="0" xr:uid="{0C6E008F-5C9E-4B39-B672-BF2CD0DD17FB}">
      <text>
        <r>
          <rPr>
            <sz val="9"/>
            <color indexed="81"/>
            <rFont val="MS P ゴシック"/>
            <family val="3"/>
            <charset val="128"/>
          </rPr>
          <t>男：1
女：-1</t>
        </r>
      </text>
    </comment>
    <comment ref="B14" authorId="0" shapeId="0" xr:uid="{E0CCB902-2B3B-4FFF-93B8-D70804CB6898}">
      <text>
        <r>
          <rPr>
            <sz val="9"/>
            <color indexed="81"/>
            <rFont val="MS P ゴシック"/>
            <family val="3"/>
            <charset val="128"/>
          </rPr>
          <t>氏名が全角12文字以上場合は、この欄に記入してください</t>
        </r>
      </text>
    </comment>
    <comment ref="A15" authorId="0" shapeId="0" xr:uid="{4732EB7A-5ED0-423C-BB5F-E5FC07D109CA}">
      <text>
        <r>
          <rPr>
            <sz val="9"/>
            <color indexed="81"/>
            <rFont val="MS P ゴシック"/>
            <family val="3"/>
            <charset val="128"/>
          </rPr>
          <t>同居：１
別居：－１</t>
        </r>
      </text>
    </comment>
    <comment ref="F18" authorId="1" shapeId="0" xr:uid="{43BDF346-20DE-416C-9733-731707429B3C}">
      <text>
        <r>
          <rPr>
            <sz val="9"/>
            <color indexed="81"/>
            <rFont val="MS P ゴシック"/>
            <family val="3"/>
            <charset val="128"/>
          </rPr>
          <t>要：1
不要：-1</t>
        </r>
      </text>
    </comment>
    <comment ref="A19" authorId="0" shapeId="0" xr:uid="{92170800-4765-45FB-9D9A-D41043AFFFB9}">
      <text>
        <r>
          <rPr>
            <sz val="9"/>
            <color indexed="81"/>
            <rFont val="MS P ゴシック"/>
            <family val="3"/>
            <charset val="128"/>
          </rPr>
          <t>事由発生日から30日以上経過した場合、所属所受付日が認定日になります。所属所での受付日は、被扶養者として申告内容に問題がないと確認できた日以降としてください。　必要書類や事実確認が取れていない時点で、受付をしないでください。※離職票等、提出に時間がかかる書類については、余白に「○○については、提出があり次第、送付します。」等、記入してください。</t>
        </r>
      </text>
    </comment>
    <comment ref="F27" authorId="0" shapeId="0" xr:uid="{EEC3A4DC-BF8F-49F2-ADED-2E0A7C4E8006}">
      <text>
        <r>
          <rPr>
            <sz val="9"/>
            <color indexed="81"/>
            <rFont val="MS P ゴシック"/>
            <family val="3"/>
            <charset val="128"/>
          </rPr>
          <t>男：1
女：-1</t>
        </r>
      </text>
    </comment>
    <comment ref="B28" authorId="0" shapeId="0" xr:uid="{835B13B1-C8C3-4065-8CF9-B68151EC0522}">
      <text>
        <r>
          <rPr>
            <sz val="9"/>
            <color indexed="81"/>
            <rFont val="MS P ゴシック"/>
            <family val="3"/>
            <charset val="128"/>
          </rPr>
          <t>氏名が全角12文字以上場合は、この欄に記入してください</t>
        </r>
      </text>
    </comment>
    <comment ref="A29" authorId="0" shapeId="0" xr:uid="{9A5C02A6-2D7C-4E7D-A042-A8318E344092}">
      <text>
        <r>
          <rPr>
            <sz val="9"/>
            <color indexed="81"/>
            <rFont val="MS P ゴシック"/>
            <family val="3"/>
            <charset val="128"/>
          </rPr>
          <t>同居：１
別居：－１</t>
        </r>
      </text>
    </comment>
    <comment ref="F32" authorId="1" shapeId="0" xr:uid="{2362D074-3382-400F-9C9A-8796C8B7FBEF}">
      <text>
        <r>
          <rPr>
            <sz val="9"/>
            <color indexed="81"/>
            <rFont val="MS P ゴシック"/>
            <family val="3"/>
            <charset val="128"/>
          </rPr>
          <t>要：1
不要：-1</t>
        </r>
      </text>
    </comment>
    <comment ref="A33" authorId="0" shapeId="0" xr:uid="{05AA69B7-FA8B-4B61-B2B3-56E5AFFB18C2}">
      <text>
        <r>
          <rPr>
            <sz val="9"/>
            <color indexed="81"/>
            <rFont val="MS P ゴシック"/>
            <family val="3"/>
            <charset val="128"/>
          </rPr>
          <t>事由発生日から30日以上経過した場合、所属所受付日が認定日になります。所属所での受付日は、被扶養者として申告内容に問題がないと確認できた日以降としてください。　必要書類や事実確認が取れていない時点で、受付をしないでください。※離職票等、提出に時間がかかる書類については、余白に「○○については、提出があり次第、送付します。」等、記入してください。</t>
        </r>
      </text>
    </comment>
  </commentList>
</comments>
</file>

<file path=xl/sharedStrings.xml><?xml version="1.0" encoding="utf-8"?>
<sst xmlns="http://schemas.openxmlformats.org/spreadsheetml/2006/main" count="244" uniqueCount="184">
  <si>
    <t>所属所コード</t>
    <phoneticPr fontId="1"/>
  </si>
  <si>
    <t>組合員氏名</t>
    <phoneticPr fontId="1"/>
  </si>
  <si>
    <t>生年月日</t>
    <rPh sb="0" eb="2">
      <t>セイネン</t>
    </rPh>
    <rPh sb="2" eb="4">
      <t>ガッピ</t>
    </rPh>
    <phoneticPr fontId="1"/>
  </si>
  <si>
    <t>性別</t>
    <rPh sb="0" eb="2">
      <t>セイベツ</t>
    </rPh>
    <phoneticPr fontId="1"/>
  </si>
  <si>
    <t>組合員等
番号(右づめ)</t>
    <rPh sb="3" eb="4">
      <t>トウ</t>
    </rPh>
    <phoneticPr fontId="1"/>
  </si>
  <si>
    <t>所属所名
(市町名)</t>
    <phoneticPr fontId="1"/>
  </si>
  <si>
    <t>ｶﾅｼﾒｲ</t>
    <phoneticPr fontId="1"/>
  </si>
  <si>
    <t>年齢</t>
    <rPh sb="0" eb="2">
      <t>ネンレイ</t>
    </rPh>
    <phoneticPr fontId="1"/>
  </si>
  <si>
    <t>共済被扶養者申告書（認定・取消）</t>
    <rPh sb="10" eb="12">
      <t>ニンテイ</t>
    </rPh>
    <rPh sb="13" eb="15">
      <t>トリケシ</t>
    </rPh>
    <phoneticPr fontId="1"/>
  </si>
  <si>
    <t>組合員等番号
（5桁以内）</t>
    <rPh sb="3" eb="4">
      <t>トウ</t>
    </rPh>
    <rPh sb="9" eb="10">
      <t>ケタ</t>
    </rPh>
    <rPh sb="10" eb="12">
      <t>イナイ</t>
    </rPh>
    <phoneticPr fontId="1"/>
  </si>
  <si>
    <t>組合員氏名
（全角12文字以内）</t>
    <rPh sb="7" eb="9">
      <t>ゼンカク</t>
    </rPh>
    <rPh sb="11" eb="13">
      <t>モジ</t>
    </rPh>
    <rPh sb="13" eb="15">
      <t>イナイ</t>
    </rPh>
    <phoneticPr fontId="1"/>
  </si>
  <si>
    <t>CODE</t>
  </si>
  <si>
    <t>所属所</t>
  </si>
  <si>
    <t>津市</t>
  </si>
  <si>
    <t>四日市市</t>
  </si>
  <si>
    <t>伊勢市</t>
  </si>
  <si>
    <t>松阪市</t>
  </si>
  <si>
    <t>桑名市</t>
  </si>
  <si>
    <t>伊賀市</t>
  </si>
  <si>
    <t>鈴鹿市</t>
  </si>
  <si>
    <t>名張市</t>
  </si>
  <si>
    <t>尾鷲市</t>
  </si>
  <si>
    <t>亀山市</t>
  </si>
  <si>
    <t>鳥羽市</t>
  </si>
  <si>
    <t>熊野市</t>
  </si>
  <si>
    <t>いなべ市</t>
  </si>
  <si>
    <t>志摩市</t>
  </si>
  <si>
    <t>東員町</t>
  </si>
  <si>
    <t>菰野町</t>
  </si>
  <si>
    <t>朝日町</t>
  </si>
  <si>
    <t>川越町</t>
  </si>
  <si>
    <t>多気町</t>
  </si>
  <si>
    <t>明和町</t>
  </si>
  <si>
    <t>大台町</t>
  </si>
  <si>
    <t>玉城町</t>
  </si>
  <si>
    <t>度会町</t>
  </si>
  <si>
    <t>御浜町</t>
  </si>
  <si>
    <t>紀宝町</t>
  </si>
  <si>
    <t>木曽岬町</t>
  </si>
  <si>
    <t>大紀町町</t>
  </si>
  <si>
    <t>南伊勢町</t>
  </si>
  <si>
    <t>紀北町</t>
  </si>
  <si>
    <t>津水</t>
  </si>
  <si>
    <t>四水</t>
  </si>
  <si>
    <t>紀南病</t>
  </si>
  <si>
    <t>三重老</t>
  </si>
  <si>
    <t>わたらい老</t>
    <phoneticPr fontId="8"/>
  </si>
  <si>
    <t>松濤園</t>
  </si>
  <si>
    <t>朝川環境</t>
  </si>
  <si>
    <t>共済</t>
  </si>
  <si>
    <t>宮川福施</t>
    <rPh sb="1" eb="2">
      <t>カワ</t>
    </rPh>
    <rPh sb="2" eb="3">
      <t>フク</t>
    </rPh>
    <rPh sb="3" eb="4">
      <t>シ</t>
    </rPh>
    <phoneticPr fontId="8"/>
  </si>
  <si>
    <t>松阪衛</t>
  </si>
  <si>
    <t>奥伊勢組</t>
    <rPh sb="0" eb="1">
      <t>オク</t>
    </rPh>
    <rPh sb="1" eb="3">
      <t>イセ</t>
    </rPh>
    <rPh sb="3" eb="4">
      <t>クミ</t>
    </rPh>
    <phoneticPr fontId="8"/>
  </si>
  <si>
    <t>紀北消</t>
  </si>
  <si>
    <t>南郡清</t>
  </si>
  <si>
    <t>松阪消</t>
  </si>
  <si>
    <t>紀南老</t>
  </si>
  <si>
    <t>志摩広</t>
  </si>
  <si>
    <t>市町総合</t>
    <rPh sb="0" eb="2">
      <t>シチョウ</t>
    </rPh>
    <rPh sb="2" eb="4">
      <t>ソウゴウ</t>
    </rPh>
    <phoneticPr fontId="8"/>
  </si>
  <si>
    <t>紀勢消</t>
  </si>
  <si>
    <t>伊賀南衛</t>
  </si>
  <si>
    <t>香奥資連</t>
    <rPh sb="0" eb="1">
      <t>カオ</t>
    </rPh>
    <rPh sb="1" eb="2">
      <t>オク</t>
    </rPh>
    <rPh sb="2" eb="3">
      <t>シ</t>
    </rPh>
    <rPh sb="3" eb="4">
      <t>レン</t>
    </rPh>
    <phoneticPr fontId="8"/>
  </si>
  <si>
    <t>紀北連</t>
    <rPh sb="0" eb="1">
      <t>キ</t>
    </rPh>
    <rPh sb="1" eb="2">
      <t>ホク</t>
    </rPh>
    <rPh sb="2" eb="3">
      <t>レン</t>
    </rPh>
    <phoneticPr fontId="8"/>
  </si>
  <si>
    <t>鳥羽志連</t>
    <rPh sb="0" eb="2">
      <t>トバ</t>
    </rPh>
    <rPh sb="2" eb="3">
      <t>シ</t>
    </rPh>
    <rPh sb="3" eb="4">
      <t>レン</t>
    </rPh>
    <phoneticPr fontId="8"/>
  </si>
  <si>
    <t>紀南介護</t>
    <rPh sb="0" eb="2">
      <t>キナン</t>
    </rPh>
    <rPh sb="2" eb="4">
      <t>カイゴ</t>
    </rPh>
    <phoneticPr fontId="8"/>
  </si>
  <si>
    <t>や苑組合</t>
    <rPh sb="1" eb="2">
      <t>エン</t>
    </rPh>
    <rPh sb="2" eb="4">
      <t>クミアイ</t>
    </rPh>
    <phoneticPr fontId="8"/>
  </si>
  <si>
    <t>鈴亀連</t>
    <rPh sb="0" eb="1">
      <t>スズ</t>
    </rPh>
    <rPh sb="1" eb="2">
      <t>カメ</t>
    </rPh>
    <rPh sb="2" eb="3">
      <t>レン</t>
    </rPh>
    <phoneticPr fontId="8"/>
  </si>
  <si>
    <t>度会連</t>
    <rPh sb="0" eb="1">
      <t>タビ</t>
    </rPh>
    <rPh sb="1" eb="2">
      <t>カイ</t>
    </rPh>
    <rPh sb="2" eb="3">
      <t>レン</t>
    </rPh>
    <phoneticPr fontId="8"/>
  </si>
  <si>
    <t>桑員連</t>
    <rPh sb="1" eb="2">
      <t>イン</t>
    </rPh>
    <rPh sb="2" eb="3">
      <t>レン</t>
    </rPh>
    <phoneticPr fontId="8"/>
  </si>
  <si>
    <t>伊勢広</t>
    <rPh sb="0" eb="1">
      <t>イ</t>
    </rPh>
    <rPh sb="1" eb="2">
      <t>ゼイ</t>
    </rPh>
    <rPh sb="2" eb="3">
      <t>コウ</t>
    </rPh>
    <phoneticPr fontId="8"/>
  </si>
  <si>
    <t>後高連</t>
    <rPh sb="0" eb="1">
      <t>ゴ</t>
    </rPh>
    <rPh sb="1" eb="2">
      <t>コウ</t>
    </rPh>
    <rPh sb="2" eb="3">
      <t>レン</t>
    </rPh>
    <phoneticPr fontId="8"/>
  </si>
  <si>
    <t>独法桑名</t>
    <rPh sb="0" eb="1">
      <t>ドク</t>
    </rPh>
    <rPh sb="1" eb="2">
      <t>ホウ</t>
    </rPh>
    <rPh sb="2" eb="4">
      <t>クワナ</t>
    </rPh>
    <phoneticPr fontId="8"/>
  </si>
  <si>
    <t>桑名広清</t>
    <rPh sb="0" eb="2">
      <t>クワナ</t>
    </rPh>
    <rPh sb="2" eb="3">
      <t>コウ</t>
    </rPh>
    <rPh sb="3" eb="4">
      <t>セイ</t>
    </rPh>
    <phoneticPr fontId="8"/>
  </si>
  <si>
    <t>回収機構</t>
    <rPh sb="0" eb="2">
      <t>カイシュウ</t>
    </rPh>
    <rPh sb="2" eb="4">
      <t>キコウ</t>
    </rPh>
    <phoneticPr fontId="8"/>
  </si>
  <si>
    <t>その他</t>
    <rPh sb="0" eb="3">
      <t>ソノタ</t>
    </rPh>
    <phoneticPr fontId="8"/>
  </si>
  <si>
    <t>所属所
（3桁以内）</t>
    <rPh sb="6" eb="7">
      <t>ケタ</t>
    </rPh>
    <rPh sb="7" eb="9">
      <t>イナイ</t>
    </rPh>
    <phoneticPr fontId="1"/>
  </si>
  <si>
    <t>配偶者
の有無</t>
    <phoneticPr fontId="1"/>
  </si>
  <si>
    <t>生年月日</t>
    <phoneticPr fontId="1"/>
  </si>
  <si>
    <r>
      <t xml:space="preserve">氏名
</t>
    </r>
    <r>
      <rPr>
        <sz val="8"/>
        <color theme="1"/>
        <rFont val="ＭＳ Ｐゴシック"/>
        <family val="3"/>
        <charset val="128"/>
      </rPr>
      <t>（全角12文字以内）</t>
    </r>
    <rPh sb="0" eb="2">
      <t>シメイ</t>
    </rPh>
    <phoneticPr fontId="1"/>
  </si>
  <si>
    <t>認定又は取消を申告する被扶養者</t>
    <phoneticPr fontId="1"/>
  </si>
  <si>
    <t>三重県津市河芸町浜田11111111</t>
    <rPh sb="0" eb="10">
      <t>５１０－０３１４</t>
    </rPh>
    <phoneticPr fontId="1"/>
  </si>
  <si>
    <r>
      <t>↑同居：１、</t>
    </r>
    <r>
      <rPr>
        <sz val="11"/>
        <color rgb="FFFF0000"/>
        <rFont val="ＭＳ Ｐゴシック"/>
        <family val="3"/>
        <charset val="128"/>
      </rPr>
      <t>別居：－１。別居の場合は住所を記入してください</t>
    </r>
    <rPh sb="1" eb="3">
      <t>ドウキョ</t>
    </rPh>
    <rPh sb="6" eb="8">
      <t>ベッキョ</t>
    </rPh>
    <rPh sb="12" eb="14">
      <t>ベッキョ</t>
    </rPh>
    <rPh sb="15" eb="17">
      <t>バアイ</t>
    </rPh>
    <rPh sb="18" eb="20">
      <t>ジュウショ</t>
    </rPh>
    <rPh sb="21" eb="23">
      <t>キニュウ</t>
    </rPh>
    <phoneticPr fontId="1"/>
  </si>
  <si>
    <t>続柄</t>
    <rPh sb="0" eb="2">
      <t>ツヅキガラ</t>
    </rPh>
    <phoneticPr fontId="1"/>
  </si>
  <si>
    <t>父</t>
  </si>
  <si>
    <t>母</t>
  </si>
  <si>
    <t>養父</t>
  </si>
  <si>
    <t>養母</t>
  </si>
  <si>
    <t>祖父</t>
  </si>
  <si>
    <t>祖母</t>
  </si>
  <si>
    <t>曽祖父</t>
  </si>
  <si>
    <t>曽祖母</t>
  </si>
  <si>
    <t>配偶者</t>
  </si>
  <si>
    <t>長男</t>
  </si>
  <si>
    <t>二男</t>
  </si>
  <si>
    <t>三男</t>
  </si>
  <si>
    <t>四男</t>
  </si>
  <si>
    <t>五男</t>
  </si>
  <si>
    <t>六男</t>
  </si>
  <si>
    <t>七男</t>
  </si>
  <si>
    <t>養子</t>
  </si>
  <si>
    <t>長女</t>
  </si>
  <si>
    <t>二女</t>
  </si>
  <si>
    <t>三女</t>
  </si>
  <si>
    <t>四女</t>
  </si>
  <si>
    <t>五女</t>
  </si>
  <si>
    <t>六女</t>
  </si>
  <si>
    <t>七女</t>
  </si>
  <si>
    <t>養女</t>
  </si>
  <si>
    <t>義父</t>
  </si>
  <si>
    <t>義母</t>
  </si>
  <si>
    <t>兄弟</t>
  </si>
  <si>
    <t>姉妹</t>
  </si>
  <si>
    <t>義祖父</t>
  </si>
  <si>
    <t>義祖母</t>
  </si>
  <si>
    <t>叔伯父母</t>
  </si>
  <si>
    <t>孫</t>
  </si>
  <si>
    <t>甥姪</t>
  </si>
  <si>
    <t>その他</t>
  </si>
  <si>
    <t>続柄コード</t>
    <rPh sb="0" eb="2">
      <t>ツヅキガラ</t>
    </rPh>
    <phoneticPr fontId="1"/>
  </si>
  <si>
    <t>個人番号（マイナンバー）</t>
    <rPh sb="0" eb="2">
      <t>コジン</t>
    </rPh>
    <rPh sb="2" eb="4">
      <t>バンゴウ</t>
    </rPh>
    <phoneticPr fontId="1"/>
  </si>
  <si>
    <t>住所</t>
    <rPh sb="0" eb="2">
      <t>ジュウショ</t>
    </rPh>
    <phoneticPr fontId="1"/>
  </si>
  <si>
    <t>※別居の場合は住所を記入</t>
    <rPh sb="1" eb="3">
      <t>ベッキョ</t>
    </rPh>
    <rPh sb="4" eb="6">
      <t>バアイ</t>
    </rPh>
    <rPh sb="7" eb="9">
      <t>ジュウショ</t>
    </rPh>
    <rPh sb="10" eb="12">
      <t>キニュウ</t>
    </rPh>
    <phoneticPr fontId="1"/>
  </si>
  <si>
    <t>※戸籍上の続柄を記入</t>
    <rPh sb="1" eb="4">
      <t>コセキジョウ</t>
    </rPh>
    <rPh sb="5" eb="7">
      <t>ツヅキガラ</t>
    </rPh>
    <rPh sb="8" eb="10">
      <t>キニュウ</t>
    </rPh>
    <phoneticPr fontId="1"/>
  </si>
  <si>
    <t>←続柄コードを参照。戸籍上の続柄を記入 （〇次男、〇祖母、×娘、×息子）</t>
    <rPh sb="1" eb="3">
      <t>ツヅキガラ</t>
    </rPh>
    <rPh sb="7" eb="9">
      <t>サンショウ</t>
    </rPh>
    <rPh sb="10" eb="13">
      <t>コセキジョウ</t>
    </rPh>
    <rPh sb="14" eb="16">
      <t>ツヅキガラ</t>
    </rPh>
    <rPh sb="17" eb="19">
      <t>キニュウ</t>
    </rPh>
    <rPh sb="22" eb="24">
      <t>ジナン</t>
    </rPh>
    <rPh sb="26" eb="28">
      <t>ソボ</t>
    </rPh>
    <rPh sb="30" eb="31">
      <t>ムスメ</t>
    </rPh>
    <rPh sb="33" eb="35">
      <t>ムスコ</t>
    </rPh>
    <phoneticPr fontId="1"/>
  </si>
  <si>
    <t>申告の理由</t>
    <rPh sb="0" eb="2">
      <t>シンコク</t>
    </rPh>
    <rPh sb="3" eb="5">
      <t>リユウ</t>
    </rPh>
    <phoneticPr fontId="1"/>
  </si>
  <si>
    <t>マイナンバー、12桁　→</t>
    <rPh sb="9" eb="10">
      <t>ケタ</t>
    </rPh>
    <phoneticPr fontId="1"/>
  </si>
  <si>
    <t>喪失証明</t>
    <rPh sb="0" eb="2">
      <t>ソウシツ</t>
    </rPh>
    <rPh sb="2" eb="4">
      <t>ショウメイ</t>
    </rPh>
    <phoneticPr fontId="1"/>
  </si>
  <si>
    <t>喪失証明発行</t>
    <rPh sb="0" eb="2">
      <t>ソウシツ</t>
    </rPh>
    <rPh sb="2" eb="4">
      <t>ショウメイ</t>
    </rPh>
    <rPh sb="4" eb="6">
      <t>ハッコウ</t>
    </rPh>
    <phoneticPr fontId="1"/>
  </si>
  <si>
    <t>事由発生日</t>
    <rPh sb="0" eb="2">
      <t>ジユウ</t>
    </rPh>
    <rPh sb="2" eb="5">
      <t>ハッセイビ</t>
    </rPh>
    <phoneticPr fontId="1"/>
  </si>
  <si>
    <t>事由発生日</t>
    <rPh sb="0" eb="5">
      <t>ジユウハッセイビ</t>
    </rPh>
    <phoneticPr fontId="1"/>
  </si>
  <si>
    <t>所属所受付印</t>
    <rPh sb="0" eb="2">
      <t>ショゾク</t>
    </rPh>
    <rPh sb="2" eb="3">
      <t>ショ</t>
    </rPh>
    <rPh sb="3" eb="6">
      <t>ウケツケイン</t>
    </rPh>
    <phoneticPr fontId="1"/>
  </si>
  <si>
    <t>確認書回収</t>
    <rPh sb="0" eb="2">
      <t>カクニン</t>
    </rPh>
    <rPh sb="2" eb="3">
      <t>ショ</t>
    </rPh>
    <rPh sb="3" eb="5">
      <t>カイシュウ</t>
    </rPh>
    <phoneticPr fontId="1"/>
  </si>
  <si>
    <t>３号届</t>
    <rPh sb="1" eb="2">
      <t>ゴウ</t>
    </rPh>
    <rPh sb="2" eb="3">
      <t>トドケ</t>
    </rPh>
    <phoneticPr fontId="1"/>
  </si>
  <si>
    <t>マイナ保険証</t>
    <rPh sb="3" eb="6">
      <t>ホケンショウ</t>
    </rPh>
    <phoneticPr fontId="1"/>
  </si>
  <si>
    <t>高齢受給者証発行該当</t>
    <rPh sb="0" eb="2">
      <t>コウレイ</t>
    </rPh>
    <rPh sb="2" eb="5">
      <t>ジュキュウシャ</t>
    </rPh>
    <rPh sb="5" eb="6">
      <t>ショウ</t>
    </rPh>
    <rPh sb="6" eb="8">
      <t>ハッコウ</t>
    </rPh>
    <rPh sb="8" eb="10">
      <t>ガイトウ</t>
    </rPh>
    <phoneticPr fontId="1"/>
  </si>
  <si>
    <t>／</t>
    <phoneticPr fontId="1"/>
  </si>
  <si>
    <t>有</t>
    <rPh sb="0" eb="1">
      <t>アリ</t>
    </rPh>
    <phoneticPr fontId="1"/>
  </si>
  <si>
    <t>無</t>
    <rPh sb="0" eb="1">
      <t>ム</t>
    </rPh>
    <phoneticPr fontId="1"/>
  </si>
  <si>
    <t>なし</t>
    <phoneticPr fontId="1"/>
  </si>
  <si>
    <t>未報告</t>
    <rPh sb="0" eb="3">
      <t>ミホウコク</t>
    </rPh>
    <phoneticPr fontId="1"/>
  </si>
  <si>
    <t>無</t>
    <rPh sb="0" eb="1">
      <t>ナシ</t>
    </rPh>
    <phoneticPr fontId="1"/>
  </si>
  <si>
    <t>扶養手当の支給</t>
    <rPh sb="0" eb="2">
      <t>フヨウ</t>
    </rPh>
    <rPh sb="2" eb="4">
      <t>テアテ</t>
    </rPh>
    <phoneticPr fontId="1"/>
  </si>
  <si>
    <t>※給与の規定に基づく扶養手当の支給状況及び扶養控除の申請状況について確認してください。</t>
    <rPh sb="1" eb="3">
      <t>キュウヨ</t>
    </rPh>
    <rPh sb="4" eb="6">
      <t>キテイ</t>
    </rPh>
    <rPh sb="7" eb="8">
      <t>モト</t>
    </rPh>
    <rPh sb="10" eb="12">
      <t>フヨウ</t>
    </rPh>
    <rPh sb="12" eb="14">
      <t>テアテ</t>
    </rPh>
    <rPh sb="15" eb="17">
      <t>シキュウ</t>
    </rPh>
    <rPh sb="17" eb="19">
      <t>ジョウキョウ</t>
    </rPh>
    <rPh sb="19" eb="20">
      <t>オヨ</t>
    </rPh>
    <rPh sb="21" eb="23">
      <t>フヨウ</t>
    </rPh>
    <rPh sb="23" eb="25">
      <t>コウジョ</t>
    </rPh>
    <rPh sb="26" eb="28">
      <t>シンセイ</t>
    </rPh>
    <rPh sb="28" eb="30">
      <t>ジョウキョウ</t>
    </rPh>
    <rPh sb="34" eb="36">
      <t>カクニン</t>
    </rPh>
    <phoneticPr fontId="1"/>
  </si>
  <si>
    <t>共済記入欄</t>
    <rPh sb="0" eb="2">
      <t>キョウサイ</t>
    </rPh>
    <rPh sb="2" eb="4">
      <t>キニュウ</t>
    </rPh>
    <rPh sb="4" eb="5">
      <t>ラン</t>
    </rPh>
    <phoneticPr fontId="1"/>
  </si>
  <si>
    <t>事由</t>
    <rPh sb="0" eb="2">
      <t>ジユウ</t>
    </rPh>
    <phoneticPr fontId="1"/>
  </si>
  <si>
    <t>元号</t>
    <rPh sb="0" eb="2">
      <t>ゲンゴウ</t>
    </rPh>
    <phoneticPr fontId="1"/>
  </si>
  <si>
    <t>年</t>
    <rPh sb="0" eb="1">
      <t>ネン</t>
    </rPh>
    <phoneticPr fontId="1"/>
  </si>
  <si>
    <t>月</t>
    <rPh sb="0" eb="1">
      <t>ツキ</t>
    </rPh>
    <phoneticPr fontId="1"/>
  </si>
  <si>
    <t>日</t>
    <rPh sb="0" eb="1">
      <t>ニチ</t>
    </rPh>
    <phoneticPr fontId="1"/>
  </si>
  <si>
    <t>種別</t>
    <rPh sb="0" eb="2">
      <t>シュベツ</t>
    </rPh>
    <phoneticPr fontId="1"/>
  </si>
  <si>
    <t>年間所得</t>
    <rPh sb="0" eb="2">
      <t>ネンカン</t>
    </rPh>
    <rPh sb="2" eb="4">
      <t>ショトク</t>
    </rPh>
    <phoneticPr fontId="1"/>
  </si>
  <si>
    <t>備考</t>
    <rPh sb="0" eb="2">
      <t>ビコウ</t>
    </rPh>
    <phoneticPr fontId="1"/>
  </si>
  <si>
    <t>２人目</t>
    <rPh sb="1" eb="2">
      <t>ニン</t>
    </rPh>
    <rPh sb="2" eb="3">
      <t>メ</t>
    </rPh>
    <phoneticPr fontId="1"/>
  </si>
  <si>
    <t>１人目</t>
    <rPh sb="1" eb="2">
      <t>ニン</t>
    </rPh>
    <rPh sb="2" eb="3">
      <t>メ</t>
    </rPh>
    <phoneticPr fontId="1"/>
  </si>
  <si>
    <t xml:space="preserve">申 告 者 </t>
    <phoneticPr fontId="1"/>
  </si>
  <si>
    <t xml:space="preserve">上記のとおり申告します。 </t>
    <phoneticPr fontId="1"/>
  </si>
  <si>
    <t>三重県市町村職員共済組合理事長 様</t>
    <phoneticPr fontId="1"/>
  </si>
  <si>
    <t xml:space="preserve"> 申告者</t>
    <phoneticPr fontId="1"/>
  </si>
  <si>
    <t>氏名</t>
    <phoneticPr fontId="1"/>
  </si>
  <si>
    <t xml:space="preserve">住所 </t>
    <phoneticPr fontId="1"/>
  </si>
  <si>
    <t>上記の記載事項に誤りがないことを確認しました。</t>
    <phoneticPr fontId="1"/>
  </si>
  <si>
    <t xml:space="preserve"> 令和 　 年 　月 　日</t>
    <phoneticPr fontId="1"/>
  </si>
  <si>
    <t>職名</t>
    <rPh sb="0" eb="2">
      <t>ショクメイ</t>
    </rPh>
    <phoneticPr fontId="1"/>
  </si>
  <si>
    <t>所属所長</t>
    <rPh sb="0" eb="2">
      <t>ショゾク</t>
    </rPh>
    <rPh sb="2" eb="3">
      <t>ショ</t>
    </rPh>
    <rPh sb="3" eb="4">
      <t>チョウ</t>
    </rPh>
    <phoneticPr fontId="1"/>
  </si>
  <si>
    <t>所属所証明欄（市町長、管理者等）</t>
    <rPh sb="0" eb="2">
      <t>ショゾク</t>
    </rPh>
    <rPh sb="2" eb="3">
      <t>ショ</t>
    </rPh>
    <rPh sb="3" eb="5">
      <t>ショウメイ</t>
    </rPh>
    <rPh sb="5" eb="6">
      <t>ラン</t>
    </rPh>
    <rPh sb="7" eb="9">
      <t>シチョウ</t>
    </rPh>
    <rPh sb="9" eb="10">
      <t>チョウ</t>
    </rPh>
    <rPh sb="11" eb="14">
      <t>カンリシャ</t>
    </rPh>
    <rPh sb="14" eb="15">
      <t>トウ</t>
    </rPh>
    <phoneticPr fontId="1"/>
  </si>
  <si>
    <t>※太枠内を記入してください</t>
    <rPh sb="1" eb="3">
      <t>フトワク</t>
    </rPh>
    <rPh sb="3" eb="4">
      <t>ナイ</t>
    </rPh>
    <rPh sb="5" eb="7">
      <t>キニュウ</t>
    </rPh>
    <phoneticPr fontId="1"/>
  </si>
  <si>
    <t>未</t>
    <rPh sb="0" eb="1">
      <t>ミ</t>
    </rPh>
    <phoneticPr fontId="1"/>
  </si>
  <si>
    <t>不要</t>
    <rPh sb="0" eb="2">
      <t>フヨウ</t>
    </rPh>
    <phoneticPr fontId="1"/>
  </si>
  <si>
    <t>※給与担当者記入欄</t>
    <rPh sb="1" eb="3">
      <t>キュウヨ</t>
    </rPh>
    <rPh sb="3" eb="6">
      <t>タントウシャ</t>
    </rPh>
    <rPh sb="6" eb="8">
      <t>キニュウ</t>
    </rPh>
    <rPh sb="8" eb="9">
      <t>ラン</t>
    </rPh>
    <phoneticPr fontId="1"/>
  </si>
  <si>
    <t>：</t>
    <phoneticPr fontId="1"/>
  </si>
  <si>
    <t>税法上の扶養控除：</t>
    <rPh sb="0" eb="3">
      <t>ゼイホウジョウ</t>
    </rPh>
    <rPh sb="4" eb="6">
      <t>フヨウ</t>
    </rPh>
    <rPh sb="6" eb="8">
      <t>コウジョ</t>
    </rPh>
    <phoneticPr fontId="1"/>
  </si>
  <si>
    <t>※扶養取消の場合は組合員被扶養者証(保険証)又は、資格確認書を必ず添付してください。（該当者のみ）</t>
    <rPh sb="22" eb="23">
      <t>マタ</t>
    </rPh>
    <rPh sb="25" eb="27">
      <t>シカク</t>
    </rPh>
    <rPh sb="27" eb="30">
      <t>カクニンショ</t>
    </rPh>
    <rPh sb="43" eb="46">
      <t>ガイトウシャ</t>
    </rPh>
    <phoneticPr fontId="1"/>
  </si>
  <si>
    <t>申告の理由</t>
    <rPh sb="0" eb="2">
      <t>シンコク</t>
    </rPh>
    <rPh sb="3" eb="5">
      <t>リユウ</t>
    </rPh>
    <phoneticPr fontId="1"/>
  </si>
  <si>
    <r>
      <t xml:space="preserve">氏名
</t>
    </r>
    <r>
      <rPr>
        <sz val="6"/>
        <color theme="1"/>
        <rFont val="ＭＳ Ｐゴシック"/>
        <family val="3"/>
        <charset val="128"/>
      </rPr>
      <t>（全角12文字）</t>
    </r>
    <rPh sb="0" eb="2">
      <t>シメイ</t>
    </rPh>
    <rPh sb="4" eb="6">
      <t>ゼンカク</t>
    </rPh>
    <rPh sb="8" eb="10">
      <t>モジ</t>
    </rPh>
    <phoneticPr fontId="1"/>
  </si>
  <si>
    <t>ALEXANDROS  PHILIPS  JOE　</t>
    <phoneticPr fontId="1"/>
  </si>
  <si>
    <t>ｱﾚｸｻﾝﾄﾞﾛｽ ﾌｨﾘｯﾌﾟｽ ｼﾞｮｰ</t>
    <phoneticPr fontId="1"/>
  </si>
  <si>
    <t>アレクサンドロス　フィリップス　ジョー</t>
    <phoneticPr fontId="1"/>
  </si>
  <si>
    <t>アレクサンドロス　太郎</t>
    <rPh sb="9" eb="11">
      <t>タロウ</t>
    </rPh>
    <phoneticPr fontId="1"/>
  </si>
  <si>
    <t>勤務先を退職したため</t>
    <rPh sb="0" eb="3">
      <t>キンムサキ</t>
    </rPh>
    <rPh sb="4" eb="6">
      <t>タイショク</t>
    </rPh>
    <phoneticPr fontId="1"/>
  </si>
  <si>
    <t>ｶﾅ</t>
    <phoneticPr fontId="1"/>
  </si>
  <si>
    <t>住民票上の氏名（ｶﾅ）</t>
    <rPh sb="0" eb="3">
      <t>ジュウミンヒョウ</t>
    </rPh>
    <rPh sb="3" eb="4">
      <t>ジョウ</t>
    </rPh>
    <rPh sb="5" eb="7">
      <t>シメイ</t>
    </rPh>
    <phoneticPr fontId="1"/>
  </si>
  <si>
    <t>申告日</t>
    <rPh sb="0" eb="2">
      <t>シンコク</t>
    </rPh>
    <rPh sb="2" eb="3">
      <t>ヒ</t>
    </rPh>
    <phoneticPr fontId="1"/>
  </si>
  <si>
    <t>住民票上の氏名</t>
    <phoneticPr fontId="1"/>
  </si>
  <si>
    <t>住民票上のｶﾅ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</si>
</sst>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411]ge\.m\.d;@"/>
    <numFmt numFmtId="177" formatCode="000"/>
    <numFmt numFmtId="178" formatCode="[$-411]ggge&quot;年&quot;m&quot;月&quot;d&quot;日&quot;;@"/>
    <numFmt numFmtId="179" formatCode="&quot;〒&quot;000\-0000;;&quot;〒&quot;\ \ \-"/>
    <numFmt numFmtId="180" formatCode="&quot;同居&quot;;&quot;別居&quot;;&quot;同居・別居&quot;"/>
    <numFmt numFmtId="181" formatCode="&quot;同居&quot;;[Red]&quot;別居&quot;;"/>
    <numFmt numFmtId="182" formatCode="0000\-0000\-0000"/>
    <numFmt numFmtId="183" formatCode="&quot;男&quot;;&quot;女&quot;;&quot;男・女&quot;"/>
    <numFmt numFmtId="184" formatCode="&quot;有&quot;;&quot;無&quot;;&quot;有・無&quot;"/>
    <numFmt numFmtId="185" formatCode="&quot;有&quot;;&quot;無&quot;;0"/>
    <numFmt numFmtId="186" formatCode="[$-411]ggge&quot;年&quot;m&quot;月&quot;d&quot;日&quot;;;&quot;令和　　年　　月　　日&quot;"/>
    <numFmt numFmtId="187" formatCode="\([$-411]ge\.m&quot;から）&quot;;@"/>
    <numFmt numFmtId="188" formatCode="General;;"/>
    <numFmt numFmtId="189" formatCode="[Red]&quot;要&quot;;[Red]&quot;不要&quot;;&quot;要・不要&quot;"/>
    <numFmt numFmtId="190" formatCode="\([$-411]ge\.m&quot;から）&quot;;;&quot;(R   .    から)&quot;"/>
    <numFmt numFmtId="191" formatCode="&quot;〒&quot;000\-0000;;&quot;〒&quot;\ \ \ \ \ \-"/>
    <numFmt numFmtId="192" formatCode="[$-411]ggge&quot;年&quot;m&quot;月&quot;d&quot;日&quot;;;&quot;S.H.R　　年　　月　　日&quot;"/>
    <numFmt numFmtId="193" formatCode="&quot;@&quot;;;"/>
    <numFmt numFmtId="194" formatCode="0;;"/>
    <numFmt numFmtId="195" formatCode="&quot;〒&quot;000\-0000;;&quot;〒&quot;\ \ \ \ \-"/>
  </numFmts>
  <fonts count="2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6"/>
      <color theme="1"/>
      <name val="ＭＳ Ｐゴシック"/>
      <family val="3"/>
      <charset val="128"/>
    </font>
    <font>
      <sz val="11"/>
      <color rgb="FF0000FF"/>
      <name val="ＭＳ Ｐゴシック"/>
      <family val="3"/>
      <charset val="128"/>
    </font>
    <font>
      <sz val="9"/>
      <color indexed="81"/>
      <name val="MS P ゴシック"/>
      <family val="3"/>
      <charset val="128"/>
    </font>
    <font>
      <sz val="11"/>
      <color indexed="18"/>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6"/>
      <color theme="1"/>
      <name val="ＭＳ Ｐゴシック"/>
      <family val="3"/>
      <charset val="128"/>
    </font>
    <font>
      <sz val="8"/>
      <color theme="1"/>
      <name val="ＭＳ Ｐゴシック"/>
      <family val="3"/>
      <charset val="128"/>
    </font>
    <font>
      <sz val="9"/>
      <color theme="1"/>
      <name val="ＭＳ Ｐゴシック"/>
      <family val="3"/>
      <charset val="128"/>
    </font>
    <font>
      <sz val="11"/>
      <color rgb="FFFF0000"/>
      <name val="ＭＳ Ｐゴシック"/>
      <family val="3"/>
      <charset val="128"/>
    </font>
    <font>
      <sz val="10.5"/>
      <color theme="1"/>
      <name val="ＭＳ 明朝"/>
      <family val="1"/>
      <charset val="128"/>
    </font>
    <font>
      <sz val="9"/>
      <name val="ＭＳ Ｐゴシック"/>
      <family val="3"/>
      <charset val="128"/>
    </font>
    <font>
      <sz val="10"/>
      <color theme="1"/>
      <name val="ＭＳ Ｐゴシック"/>
      <family val="3"/>
      <charset val="128"/>
    </font>
    <font>
      <sz val="18"/>
      <color theme="1"/>
      <name val="ＭＳ Ｐゴシック"/>
      <family val="3"/>
      <charset val="128"/>
    </font>
    <font>
      <sz val="12"/>
      <color theme="1"/>
      <name val="ＭＳ Ｐゴシック"/>
      <family val="3"/>
      <charset val="128"/>
    </font>
    <font>
      <sz val="11"/>
      <color theme="1"/>
      <name val="ＭＳ Ｐ明朝"/>
      <family val="1"/>
      <charset val="128"/>
    </font>
    <font>
      <sz val="12"/>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dotted">
        <color indexed="64"/>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hair">
        <color indexed="64"/>
      </bottom>
      <diagonal/>
    </border>
    <border>
      <left style="thin">
        <color indexed="64"/>
      </left>
      <right style="dotted">
        <color indexed="64"/>
      </right>
      <top style="thick">
        <color indexed="64"/>
      </top>
      <bottom style="hair">
        <color indexed="64"/>
      </bottom>
      <diagonal/>
    </border>
    <border>
      <left style="dotted">
        <color indexed="64"/>
      </left>
      <right style="dotted">
        <color indexed="64"/>
      </right>
      <top style="thick">
        <color indexed="64"/>
      </top>
      <bottom style="hair">
        <color indexed="64"/>
      </bottom>
      <diagonal/>
    </border>
    <border>
      <left style="dotted">
        <color indexed="64"/>
      </left>
      <right style="thin">
        <color indexed="64"/>
      </right>
      <top style="thick">
        <color indexed="64"/>
      </top>
      <bottom style="hair">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8"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3" fillId="0" borderId="0" xfId="0" applyFont="1">
      <alignment vertical="center"/>
    </xf>
    <xf numFmtId="0" fontId="6" fillId="2" borderId="13" xfId="0" applyFont="1" applyFill="1" applyBorder="1" applyAlignment="1">
      <alignment horizontal="center"/>
    </xf>
    <xf numFmtId="0" fontId="6" fillId="2" borderId="14" xfId="0" applyFont="1" applyFill="1" applyBorder="1" applyAlignment="1">
      <alignment horizontal="center"/>
    </xf>
    <xf numFmtId="177" fontId="7" fillId="0" borderId="15" xfId="0" applyNumberFormat="1" applyFont="1" applyBorder="1" applyAlignment="1">
      <alignment horizontal="center"/>
    </xf>
    <xf numFmtId="0" fontId="7" fillId="0" borderId="1"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9" xfId="0" applyFont="1" applyBorder="1" applyAlignment="1">
      <alignment horizontal="center"/>
    </xf>
    <xf numFmtId="0" fontId="7" fillId="0" borderId="15" xfId="0" applyFont="1" applyBorder="1" applyAlignment="1">
      <alignment horizontal="center"/>
    </xf>
    <xf numFmtId="0" fontId="7" fillId="0" borderId="1" xfId="0" quotePrefix="1" applyFont="1" applyBorder="1" applyAlignment="1">
      <alignment horizontal="center"/>
    </xf>
    <xf numFmtId="0" fontId="7" fillId="0" borderId="16" xfId="0" applyFont="1" applyBorder="1" applyAlignment="1">
      <alignment horizont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179" fontId="4" fillId="0" borderId="11" xfId="0" applyNumberFormat="1" applyFont="1" applyBorder="1" applyAlignment="1">
      <alignment horizontal="centerContinuous" vertical="center"/>
    </xf>
    <xf numFmtId="0" fontId="2" fillId="0" borderId="0" xfId="0" applyFont="1" applyBorder="1">
      <alignment vertical="center"/>
    </xf>
    <xf numFmtId="179" fontId="9" fillId="0" borderId="10" xfId="0" applyNumberFormat="1" applyFont="1" applyBorder="1" applyAlignment="1">
      <alignment horizontal="centerContinuous" vertical="center"/>
    </xf>
    <xf numFmtId="0" fontId="14" fillId="0" borderId="2" xfId="0" applyFont="1" applyBorder="1" applyAlignment="1">
      <alignment horizontal="right" vertical="center" wrapText="1"/>
    </xf>
    <xf numFmtId="0" fontId="14" fillId="0" borderId="26" xfId="0" applyFont="1" applyBorder="1" applyAlignment="1">
      <alignment horizontal="right" vertical="center" wrapText="1"/>
    </xf>
    <xf numFmtId="0" fontId="2" fillId="0" borderId="27" xfId="0" applyFont="1" applyBorder="1">
      <alignment vertical="center"/>
    </xf>
    <xf numFmtId="0" fontId="14" fillId="0" borderId="5" xfId="0" applyFont="1" applyBorder="1" applyAlignment="1">
      <alignment horizontal="right" vertical="center" wrapText="1"/>
    </xf>
    <xf numFmtId="0" fontId="14" fillId="0" borderId="10" xfId="0" applyFont="1" applyBorder="1" applyAlignment="1">
      <alignment horizontal="right" vertical="center" wrapText="1"/>
    </xf>
    <xf numFmtId="0" fontId="2" fillId="0" borderId="2" xfId="0" applyFont="1" applyBorder="1" applyAlignment="1">
      <alignment horizontal="center" vertical="center"/>
    </xf>
    <xf numFmtId="0" fontId="2" fillId="0" borderId="5" xfId="0" applyFont="1" applyBorder="1">
      <alignment vertical="center"/>
    </xf>
    <xf numFmtId="180" fontId="15" fillId="3" borderId="10" xfId="0" applyNumberFormat="1" applyFont="1" applyFill="1" applyBorder="1" applyAlignment="1">
      <alignment horizontal="center" vertical="center" wrapText="1" shrinkToFit="1"/>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0" borderId="2" xfId="0" applyFont="1" applyBorder="1" applyAlignment="1">
      <alignment vertical="top"/>
    </xf>
    <xf numFmtId="0" fontId="2" fillId="0" borderId="0" xfId="0" applyFont="1" applyAlignment="1">
      <alignment horizontal="left" vertical="center" indent="1"/>
    </xf>
    <xf numFmtId="0" fontId="2" fillId="0" borderId="26"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Continuous" vertical="center"/>
    </xf>
    <xf numFmtId="0" fontId="12" fillId="0" borderId="10" xfId="0" applyFont="1" applyBorder="1" applyAlignment="1">
      <alignment horizontal="centerContinuous" vertical="center"/>
    </xf>
    <xf numFmtId="0" fontId="12" fillId="0" borderId="12" xfId="0" applyFont="1" applyBorder="1" applyAlignment="1">
      <alignment horizontal="centerContinuous" vertical="center"/>
    </xf>
    <xf numFmtId="0" fontId="16" fillId="0" borderId="1" xfId="0" applyFont="1" applyBorder="1">
      <alignment vertical="center"/>
    </xf>
    <xf numFmtId="0" fontId="2" fillId="0" borderId="29" xfId="0" applyFont="1" applyBorder="1" applyAlignment="1">
      <alignment horizontal="center" vertical="center"/>
    </xf>
    <xf numFmtId="0" fontId="2" fillId="3" borderId="30" xfId="0" applyFont="1" applyFill="1" applyBorder="1" applyAlignment="1">
      <alignment horizontal="centerContinuous" vertical="center"/>
    </xf>
    <xf numFmtId="0" fontId="2" fillId="3" borderId="31" xfId="0" applyFont="1" applyFill="1" applyBorder="1" applyAlignment="1">
      <alignment horizontal="centerContinuous" vertical="center"/>
    </xf>
    <xf numFmtId="0" fontId="2" fillId="3" borderId="32" xfId="0" applyFont="1" applyFill="1" applyBorder="1" applyAlignment="1">
      <alignment horizontal="centerContinuous" vertical="center"/>
    </xf>
    <xf numFmtId="0" fontId="2" fillId="3" borderId="33" xfId="0" applyFont="1" applyFill="1" applyBorder="1" applyAlignment="1">
      <alignment horizontal="centerContinuous" vertical="center"/>
    </xf>
    <xf numFmtId="0" fontId="2" fillId="3" borderId="34"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6" xfId="0" applyFont="1" applyFill="1" applyBorder="1" applyAlignment="1">
      <alignment horizontal="center" vertical="center"/>
    </xf>
    <xf numFmtId="0" fontId="2" fillId="0" borderId="40" xfId="0" applyFont="1" applyBorder="1" applyAlignment="1">
      <alignment vertical="top"/>
    </xf>
    <xf numFmtId="0" fontId="2" fillId="0" borderId="41" xfId="0" applyFont="1" applyBorder="1">
      <alignment vertical="center"/>
    </xf>
    <xf numFmtId="0" fontId="2" fillId="0" borderId="47" xfId="0" applyFont="1" applyBorder="1">
      <alignment vertical="center"/>
    </xf>
    <xf numFmtId="0" fontId="2" fillId="0" borderId="48" xfId="0" applyFont="1" applyBorder="1">
      <alignment vertical="center"/>
    </xf>
    <xf numFmtId="0" fontId="2" fillId="0" borderId="49"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2" xfId="0" applyFont="1" applyBorder="1">
      <alignment vertical="center"/>
    </xf>
    <xf numFmtId="0" fontId="2" fillId="3" borderId="50" xfId="0" applyFont="1" applyFill="1" applyBorder="1" applyAlignment="1">
      <alignment horizontal="centerContinuous" vertical="center" wrapText="1"/>
    </xf>
    <xf numFmtId="0" fontId="2" fillId="3" borderId="32" xfId="0" applyFont="1" applyFill="1" applyBorder="1" applyAlignment="1">
      <alignment horizontal="centerContinuous" vertical="center" wrapText="1"/>
    </xf>
    <xf numFmtId="0" fontId="2" fillId="3" borderId="30" xfId="0" applyFont="1" applyFill="1" applyBorder="1" applyAlignment="1">
      <alignment horizontal="centerContinuous" vertical="center" wrapText="1"/>
    </xf>
    <xf numFmtId="0" fontId="2" fillId="3" borderId="31" xfId="0" applyFont="1" applyFill="1" applyBorder="1" applyAlignment="1">
      <alignment horizontal="centerContinuous" vertical="center" wrapText="1"/>
    </xf>
    <xf numFmtId="0" fontId="2" fillId="3" borderId="34" xfId="0" applyFont="1" applyFill="1" applyBorder="1" applyAlignment="1">
      <alignment horizontal="center" vertical="center" wrapText="1"/>
    </xf>
    <xf numFmtId="184" fontId="9" fillId="0" borderId="56" xfId="0" applyNumberFormat="1" applyFont="1" applyBorder="1" applyAlignment="1">
      <alignment horizontal="center" vertical="center"/>
    </xf>
    <xf numFmtId="0" fontId="17" fillId="0" borderId="0" xfId="0" applyFont="1" applyAlignment="1">
      <alignment horizontal="center" vertical="top"/>
    </xf>
    <xf numFmtId="0" fontId="2" fillId="0" borderId="28" xfId="0" applyFont="1" applyBorder="1">
      <alignment vertical="center"/>
    </xf>
    <xf numFmtId="0" fontId="2" fillId="0" borderId="58" xfId="0" applyFont="1" applyBorder="1">
      <alignment vertical="center"/>
    </xf>
    <xf numFmtId="0" fontId="2" fillId="0" borderId="59" xfId="0" applyFont="1" applyBorder="1">
      <alignment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51" xfId="0" applyFont="1" applyBorder="1" applyAlignment="1">
      <alignment horizontal="centerContinuous" vertical="center"/>
    </xf>
    <xf numFmtId="0" fontId="18" fillId="0" borderId="52" xfId="0" applyFont="1" applyBorder="1" applyAlignment="1">
      <alignment horizontal="centerContinuous" vertical="center"/>
    </xf>
    <xf numFmtId="0" fontId="16" fillId="0" borderId="10" xfId="0" applyFont="1" applyBorder="1" applyAlignment="1">
      <alignment horizontal="centerContinuous" vertical="center"/>
    </xf>
    <xf numFmtId="0" fontId="2" fillId="0" borderId="12" xfId="0" applyFont="1" applyBorder="1" applyAlignment="1">
      <alignment horizontal="centerContinuous" vertical="center"/>
    </xf>
    <xf numFmtId="0" fontId="2" fillId="3" borderId="63" xfId="0" applyFont="1" applyFill="1" applyBorder="1" applyAlignment="1">
      <alignment horizontal="center" vertical="center"/>
    </xf>
    <xf numFmtId="0" fontId="19" fillId="0" borderId="2" xfId="0" applyFont="1" applyBorder="1">
      <alignment vertical="center"/>
    </xf>
    <xf numFmtId="0" fontId="19" fillId="0" borderId="0" xfId="0" applyFont="1" applyBorder="1">
      <alignment vertical="center"/>
    </xf>
    <xf numFmtId="187" fontId="19" fillId="0" borderId="0" xfId="0" applyNumberFormat="1" applyFont="1" applyBorder="1" applyAlignment="1">
      <alignment horizontal="centerContinuous" vertical="center"/>
    </xf>
    <xf numFmtId="0" fontId="19" fillId="0" borderId="27" xfId="0" applyFont="1" applyBorder="1">
      <alignment vertical="center"/>
    </xf>
    <xf numFmtId="0" fontId="19" fillId="0" borderId="26" xfId="0" applyFont="1" applyBorder="1">
      <alignment vertical="center"/>
    </xf>
    <xf numFmtId="0" fontId="16" fillId="0" borderId="26" xfId="0" applyFont="1" applyBorder="1" applyAlignment="1">
      <alignment horizontal="right"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0" xfId="0" applyFont="1" applyBorder="1" applyAlignment="1">
      <alignment horizontal="left" vertical="center" indent="2"/>
    </xf>
    <xf numFmtId="0" fontId="16" fillId="0" borderId="0" xfId="0" applyFont="1" applyBorder="1">
      <alignment vertical="center"/>
    </xf>
    <xf numFmtId="0" fontId="16" fillId="0" borderId="0" xfId="0" applyFont="1" applyBorder="1" applyAlignment="1"/>
    <xf numFmtId="0" fontId="18" fillId="0" borderId="39" xfId="0" applyFont="1" applyBorder="1" applyAlignment="1">
      <alignment horizontal="center" vertical="center" shrinkToFit="1"/>
    </xf>
    <xf numFmtId="0" fontId="11" fillId="4" borderId="1" xfId="0" applyFont="1" applyFill="1" applyBorder="1" applyAlignment="1">
      <alignment horizontal="centerContinuous" vertical="center"/>
    </xf>
    <xf numFmtId="0" fontId="10" fillId="4" borderId="1" xfId="0" applyFont="1" applyFill="1" applyBorder="1" applyAlignment="1">
      <alignment horizontal="center" vertical="center"/>
    </xf>
    <xf numFmtId="0" fontId="16" fillId="0" borderId="60" xfId="0" applyFont="1" applyBorder="1">
      <alignment vertical="center"/>
    </xf>
    <xf numFmtId="0" fontId="16" fillId="0" borderId="61" xfId="0" applyFont="1" applyBorder="1" applyAlignment="1">
      <alignment horizontal="left" vertical="center" indent="1"/>
    </xf>
    <xf numFmtId="0" fontId="16" fillId="0" borderId="61" xfId="0" applyFont="1" applyBorder="1">
      <alignment vertical="center"/>
    </xf>
    <xf numFmtId="0" fontId="16" fillId="0" borderId="62"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46" xfId="0" applyFont="1" applyBorder="1" applyAlignment="1">
      <alignment horizontal="left" vertical="center" indent="1"/>
    </xf>
    <xf numFmtId="0" fontId="16" fillId="0" borderId="24" xfId="0" applyFont="1" applyBorder="1">
      <alignment vertical="center"/>
    </xf>
    <xf numFmtId="0" fontId="16" fillId="0" borderId="27" xfId="0" applyFont="1" applyBorder="1">
      <alignment vertical="center"/>
    </xf>
    <xf numFmtId="0" fontId="16" fillId="0" borderId="46" xfId="0" applyFont="1" applyBorder="1">
      <alignment vertical="center"/>
    </xf>
    <xf numFmtId="0" fontId="16" fillId="0" borderId="0" xfId="0" applyFont="1" applyBorder="1" applyAlignment="1">
      <alignment horizontal="left" vertical="center" indent="1"/>
    </xf>
    <xf numFmtId="0" fontId="16" fillId="0" borderId="46" xfId="0" applyFont="1" applyBorder="1" applyAlignment="1">
      <alignment horizontal="right" vertical="center" indent="1"/>
    </xf>
    <xf numFmtId="0" fontId="16" fillId="0" borderId="0" xfId="0" applyFont="1" applyBorder="1" applyAlignment="1">
      <alignment horizontal="right" vertical="center" indent="1"/>
    </xf>
    <xf numFmtId="0" fontId="16" fillId="0" borderId="42" xfId="0" applyFont="1" applyBorder="1">
      <alignment vertical="center"/>
    </xf>
    <xf numFmtId="0" fontId="16" fillId="0" borderId="43" xfId="0" applyFont="1" applyBorder="1">
      <alignment vertical="center"/>
    </xf>
    <xf numFmtId="0" fontId="16" fillId="0" borderId="25"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2" xfId="0" applyFont="1" applyBorder="1" applyAlignment="1">
      <alignment horizontal="centerContinuous" vertical="center"/>
    </xf>
    <xf numFmtId="0" fontId="16" fillId="0" borderId="3" xfId="0" applyFont="1" applyBorder="1" applyAlignment="1">
      <alignment horizontal="centerContinuous" vertical="center"/>
    </xf>
    <xf numFmtId="0" fontId="16" fillId="0" borderId="4" xfId="0" applyFont="1" applyBorder="1" applyAlignment="1">
      <alignment horizontal="centerContinuous" vertical="center"/>
    </xf>
    <xf numFmtId="0" fontId="16" fillId="0" borderId="5" xfId="0" applyFont="1" applyBorder="1" applyAlignment="1">
      <alignment horizontal="left" vertical="top" indent="1"/>
    </xf>
    <xf numFmtId="0" fontId="18" fillId="0" borderId="43" xfId="0" applyFont="1" applyBorder="1" applyAlignment="1">
      <alignment horizontal="centerContinuous" vertical="top"/>
    </xf>
    <xf numFmtId="0" fontId="18" fillId="0" borderId="25" xfId="0" applyFont="1" applyBorder="1" applyAlignment="1">
      <alignment horizontal="centerContinuous" vertical="top"/>
    </xf>
    <xf numFmtId="0" fontId="20" fillId="0" borderId="12" xfId="0" applyFont="1" applyBorder="1" applyAlignment="1">
      <alignment horizontal="centerContinuous" vertical="center"/>
    </xf>
    <xf numFmtId="183" fontId="20" fillId="0" borderId="36" xfId="0" applyNumberFormat="1" applyFont="1" applyBorder="1" applyAlignment="1">
      <alignment horizontal="center" vertical="center"/>
    </xf>
    <xf numFmtId="0" fontId="20" fillId="0" borderId="10" xfId="0" applyFont="1" applyBorder="1" applyAlignment="1">
      <alignment horizontal="centerContinuous" vertical="center"/>
    </xf>
    <xf numFmtId="0" fontId="21" fillId="0" borderId="11" xfId="0" applyFont="1" applyBorder="1" applyAlignment="1">
      <alignment horizontal="centerContinuous" vertical="center"/>
    </xf>
    <xf numFmtId="0" fontId="21" fillId="0" borderId="12" xfId="0" applyFont="1" applyBorder="1" applyAlignment="1">
      <alignment horizontal="centerContinuous" vertical="center"/>
    </xf>
    <xf numFmtId="0" fontId="2" fillId="0" borderId="42" xfId="0" applyFont="1" applyBorder="1" applyAlignment="1">
      <alignment horizontal="centerContinuous" vertical="center"/>
    </xf>
    <xf numFmtId="0" fontId="2" fillId="0" borderId="43" xfId="0" applyFont="1" applyBorder="1" applyAlignment="1">
      <alignment horizontal="centerContinuous" vertical="center"/>
    </xf>
    <xf numFmtId="0" fontId="2" fillId="0" borderId="44" xfId="0" applyFont="1" applyBorder="1" applyAlignment="1">
      <alignment horizontal="centerContinuous" vertical="center"/>
    </xf>
    <xf numFmtId="0" fontId="19" fillId="0" borderId="0" xfId="0" applyFont="1" applyBorder="1" applyAlignment="1">
      <alignment vertical="center"/>
    </xf>
    <xf numFmtId="178" fontId="21" fillId="0" borderId="11" xfId="0" applyNumberFormat="1" applyFont="1" applyBorder="1" applyAlignment="1">
      <alignment horizontal="centerContinuous" vertical="center"/>
    </xf>
    <xf numFmtId="0" fontId="20" fillId="0" borderId="11" xfId="0" applyFont="1" applyBorder="1" applyAlignment="1">
      <alignment horizontal="centerContinuous" vertical="center"/>
    </xf>
    <xf numFmtId="0" fontId="2" fillId="3" borderId="35" xfId="0" applyFont="1" applyFill="1" applyBorder="1" applyAlignment="1">
      <alignment horizontal="center" vertical="center" wrapText="1"/>
    </xf>
    <xf numFmtId="0" fontId="12" fillId="3" borderId="37" xfId="0" applyFont="1" applyFill="1" applyBorder="1" applyAlignment="1">
      <alignment horizontal="left" vertical="center"/>
    </xf>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188" fontId="18" fillId="0" borderId="6" xfId="0" applyNumberFormat="1" applyFont="1" applyBorder="1" applyAlignment="1">
      <alignment horizontal="centerContinuous" vertical="center"/>
    </xf>
    <xf numFmtId="0" fontId="18" fillId="0" borderId="6" xfId="0" applyFont="1" applyBorder="1" applyAlignment="1">
      <alignment horizontal="centerContinuous" vertical="center"/>
    </xf>
    <xf numFmtId="183" fontId="20" fillId="0" borderId="38" xfId="0" applyNumberFormat="1" applyFont="1" applyBorder="1" applyAlignment="1">
      <alignment horizontal="centerContinuous" vertical="center"/>
    </xf>
    <xf numFmtId="186" fontId="18" fillId="0" borderId="45" xfId="0" applyNumberFormat="1" applyFont="1" applyBorder="1" applyAlignment="1">
      <alignment horizontal="centerContinuous" vertical="center"/>
    </xf>
    <xf numFmtId="0" fontId="18" fillId="0" borderId="43" xfId="0" applyFont="1" applyBorder="1" applyAlignment="1">
      <alignment horizontal="centerContinuous" vertical="center"/>
    </xf>
    <xf numFmtId="0" fontId="18" fillId="0" borderId="25" xfId="0" applyFont="1" applyBorder="1" applyAlignment="1">
      <alignment horizontal="centerContinuous" vertical="center"/>
    </xf>
    <xf numFmtId="189" fontId="9" fillId="0" borderId="36" xfId="0" applyNumberFormat="1" applyFont="1" applyBorder="1" applyAlignment="1">
      <alignment horizontal="center" vertical="center"/>
    </xf>
    <xf numFmtId="190" fontId="19" fillId="0" borderId="0" xfId="0" applyNumberFormat="1" applyFont="1" applyBorder="1" applyAlignment="1">
      <alignment horizontal="centerContinuous" vertical="center"/>
    </xf>
    <xf numFmtId="191" fontId="9" fillId="0" borderId="10" xfId="0" applyNumberFormat="1" applyFont="1" applyBorder="1" applyAlignment="1">
      <alignment horizontal="centerContinuous" vertical="center"/>
    </xf>
    <xf numFmtId="180" fontId="9" fillId="0" borderId="37" xfId="0" applyNumberFormat="1" applyFont="1" applyBorder="1" applyAlignment="1">
      <alignment horizontal="center" vertical="center" shrinkToFit="1"/>
    </xf>
    <xf numFmtId="192" fontId="21" fillId="0" borderId="10" xfId="0" applyNumberFormat="1" applyFont="1" applyBorder="1" applyAlignment="1">
      <alignment horizontal="centerContinuous" vertical="center"/>
    </xf>
    <xf numFmtId="193" fontId="2" fillId="0" borderId="42" xfId="0" applyNumberFormat="1" applyFont="1" applyBorder="1" applyAlignment="1">
      <alignment horizontal="centerContinuous" vertical="center"/>
    </xf>
    <xf numFmtId="188" fontId="18" fillId="0" borderId="57" xfId="0" applyNumberFormat="1" applyFont="1" applyBorder="1" applyAlignment="1">
      <alignment horizontal="center" vertical="center"/>
    </xf>
    <xf numFmtId="178" fontId="22" fillId="0" borderId="0" xfId="0" applyNumberFormat="1" applyFont="1" applyBorder="1" applyAlignment="1">
      <alignment horizontal="centerContinuous" vertical="center"/>
    </xf>
    <xf numFmtId="194" fontId="20" fillId="0" borderId="10" xfId="0" applyNumberFormat="1" applyFont="1" applyBorder="1" applyAlignment="1">
      <alignment horizontal="centerContinuous" vertical="center"/>
    </xf>
    <xf numFmtId="0" fontId="18" fillId="0" borderId="6" xfId="0" applyNumberFormat="1" applyFont="1" applyBorder="1" applyAlignment="1">
      <alignment horizontal="centerContinuous" vertical="center"/>
    </xf>
    <xf numFmtId="0" fontId="2" fillId="5" borderId="0" xfId="0" applyFont="1" applyFill="1">
      <alignment vertical="center"/>
    </xf>
    <xf numFmtId="0" fontId="2" fillId="5" borderId="1" xfId="0" applyFont="1" applyFill="1" applyBorder="1" applyAlignment="1">
      <alignment horizontal="center" vertical="center" wrapText="1"/>
    </xf>
    <xf numFmtId="0" fontId="2" fillId="5" borderId="8" xfId="0" applyFont="1" applyFill="1" applyBorder="1">
      <alignment vertical="center"/>
    </xf>
    <xf numFmtId="0" fontId="2" fillId="5" borderId="4" xfId="0" applyFont="1" applyFill="1" applyBorder="1">
      <alignment vertical="center"/>
    </xf>
    <xf numFmtId="0" fontId="2" fillId="5" borderId="1" xfId="0" applyFont="1" applyFill="1" applyBorder="1" applyAlignment="1">
      <alignment horizontal="center" vertical="center"/>
    </xf>
    <xf numFmtId="0" fontId="2" fillId="5" borderId="0" xfId="0" applyFont="1" applyFill="1" applyBorder="1" applyAlignment="1">
      <alignment horizontal="center" vertical="center"/>
    </xf>
    <xf numFmtId="0" fontId="17" fillId="5" borderId="0" xfId="0" applyFont="1" applyFill="1" applyAlignment="1">
      <alignment horizontal="center" vertical="top"/>
    </xf>
    <xf numFmtId="0" fontId="2" fillId="5" borderId="9" xfId="0" applyFont="1" applyFill="1" applyBorder="1" applyAlignment="1">
      <alignment vertical="center" wrapText="1"/>
    </xf>
    <xf numFmtId="0" fontId="2" fillId="5" borderId="1" xfId="0" applyFont="1" applyFill="1" applyBorder="1" applyAlignment="1">
      <alignment vertical="center" shrinkToFit="1"/>
    </xf>
    <xf numFmtId="0" fontId="2" fillId="5" borderId="0" xfId="0" applyFont="1" applyFill="1" applyAlignment="1">
      <alignment horizontal="left" vertical="center"/>
    </xf>
    <xf numFmtId="0" fontId="2" fillId="5" borderId="0" xfId="0" applyFont="1" applyFill="1" applyAlignment="1">
      <alignment horizontal="right" vertical="center"/>
    </xf>
    <xf numFmtId="194" fontId="2" fillId="5" borderId="1" xfId="0" applyNumberFormat="1" applyFont="1" applyFill="1" applyBorder="1" applyAlignment="1">
      <alignment horizontal="center" vertical="center"/>
    </xf>
    <xf numFmtId="0" fontId="4" fillId="6" borderId="1" xfId="0" applyFont="1" applyFill="1" applyBorder="1" applyAlignment="1">
      <alignment horizontal="center" vertical="center"/>
    </xf>
    <xf numFmtId="0" fontId="4" fillId="6" borderId="1" xfId="0" applyFont="1" applyFill="1" applyBorder="1">
      <alignment vertical="center"/>
    </xf>
    <xf numFmtId="185" fontId="4" fillId="6" borderId="1" xfId="0" applyNumberFormat="1" applyFont="1" applyFill="1" applyBorder="1" applyAlignment="1">
      <alignment horizontal="center" vertical="center"/>
    </xf>
    <xf numFmtId="0" fontId="4" fillId="6" borderId="7" xfId="0" applyFont="1" applyFill="1" applyBorder="1">
      <alignment vertical="center"/>
    </xf>
    <xf numFmtId="176" fontId="4" fillId="6" borderId="1" xfId="0" applyNumberFormat="1" applyFont="1" applyFill="1" applyBorder="1" applyAlignment="1">
      <alignment horizontal="center" vertical="center"/>
    </xf>
    <xf numFmtId="0" fontId="4" fillId="6" borderId="6" xfId="0" applyFont="1" applyFill="1" applyBorder="1">
      <alignment vertical="center"/>
    </xf>
    <xf numFmtId="176" fontId="4" fillId="6" borderId="11" xfId="0" applyNumberFormat="1" applyFont="1" applyFill="1" applyBorder="1" applyAlignment="1">
      <alignment horizontal="center" vertical="center"/>
    </xf>
    <xf numFmtId="0" fontId="2" fillId="6" borderId="12" xfId="0" applyFont="1" applyFill="1" applyBorder="1" applyAlignment="1">
      <alignment horizontal="center" vertical="center"/>
    </xf>
    <xf numFmtId="181" fontId="4" fillId="6" borderId="1" xfId="0" applyNumberFormat="1" applyFont="1" applyFill="1" applyBorder="1" applyAlignment="1">
      <alignment horizontal="center" vertical="center"/>
    </xf>
    <xf numFmtId="0" fontId="4" fillId="6" borderId="11" xfId="0" applyFont="1" applyFill="1" applyBorder="1">
      <alignment vertical="center"/>
    </xf>
    <xf numFmtId="0" fontId="2" fillId="6" borderId="12" xfId="0" applyFont="1" applyFill="1" applyBorder="1">
      <alignment vertical="center"/>
    </xf>
    <xf numFmtId="182" fontId="4" fillId="6" borderId="1" xfId="0" applyNumberFormat="1" applyFont="1" applyFill="1" applyBorder="1" applyAlignment="1">
      <alignment horizontal="center" vertical="center"/>
    </xf>
    <xf numFmtId="176" fontId="4" fillId="6" borderId="8" xfId="0" applyNumberFormat="1" applyFont="1" applyFill="1" applyBorder="1" applyAlignment="1">
      <alignment horizontal="center" vertical="center"/>
    </xf>
    <xf numFmtId="0" fontId="4" fillId="6" borderId="10" xfId="0" applyFont="1" applyFill="1" applyBorder="1" applyAlignment="1">
      <alignment vertical="center"/>
    </xf>
    <xf numFmtId="0" fontId="2" fillId="6" borderId="12" xfId="0" applyFont="1" applyFill="1" applyBorder="1" applyAlignment="1">
      <alignment horizontal="centerContinuous" vertical="center"/>
    </xf>
    <xf numFmtId="0" fontId="2" fillId="5" borderId="0" xfId="0" applyFont="1" applyFill="1" applyAlignment="1">
      <alignment horizontal="center" vertical="center"/>
    </xf>
    <xf numFmtId="186" fontId="16" fillId="0" borderId="0" xfId="0" applyNumberFormat="1" applyFont="1" applyBorder="1" applyAlignment="1">
      <alignment horizontal="centerContinuous" vertical="center"/>
    </xf>
    <xf numFmtId="0" fontId="4" fillId="6" borderId="10" xfId="0" applyFont="1" applyFill="1" applyBorder="1">
      <alignment vertical="center"/>
    </xf>
    <xf numFmtId="0" fontId="2" fillId="0" borderId="11" xfId="0" applyFont="1" applyBorder="1" applyAlignment="1">
      <alignment horizontal="centerContinuous" vertical="center"/>
    </xf>
    <xf numFmtId="188" fontId="2" fillId="0" borderId="11" xfId="0" applyNumberFormat="1" applyFont="1" applyBorder="1" applyAlignment="1">
      <alignment horizontal="centerContinuous" vertical="center"/>
    </xf>
    <xf numFmtId="0" fontId="9" fillId="0" borderId="11" xfId="0" applyFont="1" applyBorder="1" applyAlignment="1">
      <alignment horizontal="centerContinuous" vertical="center"/>
    </xf>
    <xf numFmtId="0" fontId="9" fillId="0" borderId="38" xfId="0" applyFont="1" applyBorder="1" applyAlignment="1">
      <alignment horizontal="centerContinuous" vertical="center"/>
    </xf>
    <xf numFmtId="195" fontId="4" fillId="6" borderId="10" xfId="0" applyNumberFormat="1" applyFont="1" applyFill="1" applyBorder="1" applyAlignment="1">
      <alignment horizontal="left" vertical="center"/>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5"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8</xdr:col>
      <xdr:colOff>0</xdr:colOff>
      <xdr:row>16</xdr:row>
      <xdr:rowOff>314324</xdr:rowOff>
    </xdr:from>
    <xdr:to>
      <xdr:col>9</xdr:col>
      <xdr:colOff>0</xdr:colOff>
      <xdr:row>19</xdr:row>
      <xdr:rowOff>85724</xdr:rowOff>
    </xdr:to>
    <xdr:sp macro="" textlink="">
      <xdr:nvSpPr>
        <xdr:cNvPr id="3" name="テキスト ボックス 2">
          <a:extLst>
            <a:ext uri="{FF2B5EF4-FFF2-40B4-BE49-F238E27FC236}">
              <a16:creationId xmlns:a16="http://schemas.microsoft.com/office/drawing/2014/main" id="{F19C5C64-817A-4396-A278-94B2490EC786}"/>
            </a:ext>
          </a:extLst>
        </xdr:cNvPr>
        <xdr:cNvSpPr txBox="1"/>
      </xdr:nvSpPr>
      <xdr:spPr>
        <a:xfrm>
          <a:off x="6438900" y="3362324"/>
          <a:ext cx="76200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a:lnSpc>
              <a:spcPts val="960"/>
            </a:lnSpc>
          </a:pPr>
          <a:r>
            <a:rPr kumimoji="1" lang="ja-JP" altLang="en-US" sz="800">
              <a:latin typeface="ＭＳ Ｐゴシック" panose="020B0600070205080204" pitchFamily="50" charset="-128"/>
              <a:ea typeface="ＭＳ Ｐゴシック" panose="020B0600070205080204" pitchFamily="50" charset="-128"/>
            </a:rPr>
            <a:t>事由発生日から</a:t>
          </a:r>
          <a:r>
            <a:rPr kumimoji="1" lang="en-US" altLang="ja-JP" sz="800">
              <a:latin typeface="ＭＳ Ｐゴシック" panose="020B0600070205080204" pitchFamily="50" charset="-128"/>
              <a:ea typeface="ＭＳ Ｐゴシック" panose="020B0600070205080204" pitchFamily="50" charset="-128"/>
            </a:rPr>
            <a:t>30</a:t>
          </a:r>
          <a:r>
            <a:rPr kumimoji="1" lang="ja-JP" altLang="en-US" sz="800">
              <a:latin typeface="ＭＳ Ｐゴシック" panose="020B0600070205080204" pitchFamily="50" charset="-128"/>
              <a:ea typeface="ＭＳ Ｐゴシック" panose="020B0600070205080204" pitchFamily="50" charset="-128"/>
            </a:rPr>
            <a:t>日以上経過した場合、所属所受付日が認定日になります。</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17</xdr:col>
      <xdr:colOff>190630</xdr:colOff>
      <xdr:row>0</xdr:row>
      <xdr:rowOff>0</xdr:rowOff>
    </xdr:from>
    <xdr:to>
      <xdr:col>29</xdr:col>
      <xdr:colOff>201705</xdr:colOff>
      <xdr:row>4</xdr:row>
      <xdr:rowOff>85725</xdr:rowOff>
    </xdr:to>
    <xdr:pic>
      <xdr:nvPicPr>
        <xdr:cNvPr id="6" name="図 5">
          <a:extLst>
            <a:ext uri="{FF2B5EF4-FFF2-40B4-BE49-F238E27FC236}">
              <a16:creationId xmlns:a16="http://schemas.microsoft.com/office/drawing/2014/main" id="{0BB5F520-4B88-4F5D-992C-3B9B908895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4777" y="0"/>
          <a:ext cx="2431547" cy="758078"/>
        </a:xfrm>
        <a:prstGeom prst="rect">
          <a:avLst/>
        </a:prstGeom>
      </xdr:spPr>
    </xdr:pic>
    <xdr:clientData/>
  </xdr:twoCellAnchor>
  <xdr:twoCellAnchor>
    <xdr:from>
      <xdr:col>23</xdr:col>
      <xdr:colOff>123825</xdr:colOff>
      <xdr:row>19</xdr:row>
      <xdr:rowOff>9525</xdr:rowOff>
    </xdr:from>
    <xdr:to>
      <xdr:col>32</xdr:col>
      <xdr:colOff>657225</xdr:colOff>
      <xdr:row>20</xdr:row>
      <xdr:rowOff>152400</xdr:rowOff>
    </xdr:to>
    <xdr:sp macro="" textlink="">
      <xdr:nvSpPr>
        <xdr:cNvPr id="7" name="テキスト ボックス 6">
          <a:extLst>
            <a:ext uri="{FF2B5EF4-FFF2-40B4-BE49-F238E27FC236}">
              <a16:creationId xmlns:a16="http://schemas.microsoft.com/office/drawing/2014/main" id="{D40722CD-E0F5-45D4-9659-F596550D62B9}"/>
            </a:ext>
          </a:extLst>
        </xdr:cNvPr>
        <xdr:cNvSpPr txBox="1"/>
      </xdr:nvSpPr>
      <xdr:spPr>
        <a:xfrm>
          <a:off x="10725150" y="4533900"/>
          <a:ext cx="23336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kumimoji="1" lang="ja-JP" altLang="en-US" sz="800">
              <a:latin typeface="ＭＳ Ｐゴシック" panose="020B0600070205080204" pitchFamily="50" charset="-128"/>
              <a:ea typeface="ＭＳ Ｐゴシック" panose="020B0600070205080204" pitchFamily="50" charset="-128"/>
            </a:rPr>
            <a:t>□手当なし（短期組合員）　□手当なし（特別職等）　</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□年齢超過　　　□収入超過</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□その他（　　　　　　　　　　　　　　　　　　　　　　　　　）</a:t>
          </a:r>
        </a:p>
      </xdr:txBody>
    </xdr:sp>
    <xdr:clientData/>
  </xdr:twoCellAnchor>
  <xdr:twoCellAnchor>
    <xdr:from>
      <xdr:col>23</xdr:col>
      <xdr:colOff>35719</xdr:colOff>
      <xdr:row>19</xdr:row>
      <xdr:rowOff>23813</xdr:rowOff>
    </xdr:from>
    <xdr:to>
      <xdr:col>32</xdr:col>
      <xdr:colOff>628650</xdr:colOff>
      <xdr:row>20</xdr:row>
      <xdr:rowOff>148828</xdr:rowOff>
    </xdr:to>
    <xdr:sp macro="" textlink="">
      <xdr:nvSpPr>
        <xdr:cNvPr id="8" name="大かっこ 7">
          <a:extLst>
            <a:ext uri="{FF2B5EF4-FFF2-40B4-BE49-F238E27FC236}">
              <a16:creationId xmlns:a16="http://schemas.microsoft.com/office/drawing/2014/main" id="{BD678485-B4CC-40FC-8AE9-87BD27935E25}"/>
            </a:ext>
          </a:extLst>
        </xdr:cNvPr>
        <xdr:cNvSpPr/>
      </xdr:nvSpPr>
      <xdr:spPr>
        <a:xfrm>
          <a:off x="10662047" y="4566047"/>
          <a:ext cx="2414587" cy="440531"/>
        </a:xfrm>
        <a:prstGeom prst="bracketPair">
          <a:avLst>
            <a:gd name="adj" fmla="val 2072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0</xdr:colOff>
      <xdr:row>30</xdr:row>
      <xdr:rowOff>314324</xdr:rowOff>
    </xdr:from>
    <xdr:to>
      <xdr:col>9</xdr:col>
      <xdr:colOff>0</xdr:colOff>
      <xdr:row>33</xdr:row>
      <xdr:rowOff>85724</xdr:rowOff>
    </xdr:to>
    <xdr:sp macro="" textlink="">
      <xdr:nvSpPr>
        <xdr:cNvPr id="9" name="テキスト ボックス 8">
          <a:extLst>
            <a:ext uri="{FF2B5EF4-FFF2-40B4-BE49-F238E27FC236}">
              <a16:creationId xmlns:a16="http://schemas.microsoft.com/office/drawing/2014/main" id="{D6BD7D5D-DC74-48CD-8A3B-152B8050C59C}"/>
            </a:ext>
          </a:extLst>
        </xdr:cNvPr>
        <xdr:cNvSpPr txBox="1"/>
      </xdr:nvSpPr>
      <xdr:spPr>
        <a:xfrm>
          <a:off x="6553200" y="3924299"/>
          <a:ext cx="76200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a:lnSpc>
              <a:spcPts val="960"/>
            </a:lnSpc>
          </a:pPr>
          <a:r>
            <a:rPr kumimoji="1" lang="ja-JP" altLang="en-US" sz="800">
              <a:latin typeface="ＭＳ Ｐゴシック" panose="020B0600070205080204" pitchFamily="50" charset="-128"/>
              <a:ea typeface="ＭＳ Ｐゴシック" panose="020B0600070205080204" pitchFamily="50" charset="-128"/>
            </a:rPr>
            <a:t>事由発生日から</a:t>
          </a:r>
          <a:r>
            <a:rPr kumimoji="1" lang="en-US" altLang="ja-JP" sz="800">
              <a:latin typeface="ＭＳ Ｐゴシック" panose="020B0600070205080204" pitchFamily="50" charset="-128"/>
              <a:ea typeface="ＭＳ Ｐゴシック" panose="020B0600070205080204" pitchFamily="50" charset="-128"/>
            </a:rPr>
            <a:t>30</a:t>
          </a:r>
          <a:r>
            <a:rPr kumimoji="1" lang="ja-JP" altLang="en-US" sz="800">
              <a:latin typeface="ＭＳ Ｐゴシック" panose="020B0600070205080204" pitchFamily="50" charset="-128"/>
              <a:ea typeface="ＭＳ Ｐゴシック" panose="020B0600070205080204" pitchFamily="50" charset="-128"/>
            </a:rPr>
            <a:t>日以上経過した場合、所属所受付日が認定日になります。</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123825</xdr:colOff>
      <xdr:row>33</xdr:row>
      <xdr:rowOff>9525</xdr:rowOff>
    </xdr:from>
    <xdr:to>
      <xdr:col>32</xdr:col>
      <xdr:colOff>657225</xdr:colOff>
      <xdr:row>34</xdr:row>
      <xdr:rowOff>152400</xdr:rowOff>
    </xdr:to>
    <xdr:sp macro="" textlink="">
      <xdr:nvSpPr>
        <xdr:cNvPr id="10" name="テキスト ボックス 9">
          <a:extLst>
            <a:ext uri="{FF2B5EF4-FFF2-40B4-BE49-F238E27FC236}">
              <a16:creationId xmlns:a16="http://schemas.microsoft.com/office/drawing/2014/main" id="{BB6C9B76-3628-4965-B396-1D79E27FB228}"/>
            </a:ext>
          </a:extLst>
        </xdr:cNvPr>
        <xdr:cNvSpPr txBox="1"/>
      </xdr:nvSpPr>
      <xdr:spPr>
        <a:xfrm>
          <a:off x="10725150" y="4562475"/>
          <a:ext cx="23336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kumimoji="1" lang="ja-JP" altLang="en-US" sz="800">
              <a:latin typeface="ＭＳ Ｐゴシック" panose="020B0600070205080204" pitchFamily="50" charset="-128"/>
              <a:ea typeface="ＭＳ Ｐゴシック" panose="020B0600070205080204" pitchFamily="50" charset="-128"/>
            </a:rPr>
            <a:t>□手当なし（短期組合員）　□手当なし（特別職等）　</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□年齢超過　　　□収入超過</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□その他（　　　　　　　　　　　　　　　　　　　　　　　　　）</a:t>
          </a:r>
        </a:p>
      </xdr:txBody>
    </xdr:sp>
    <xdr:clientData/>
  </xdr:twoCellAnchor>
  <xdr:twoCellAnchor>
    <xdr:from>
      <xdr:col>23</xdr:col>
      <xdr:colOff>35719</xdr:colOff>
      <xdr:row>33</xdr:row>
      <xdr:rowOff>23813</xdr:rowOff>
    </xdr:from>
    <xdr:to>
      <xdr:col>32</xdr:col>
      <xdr:colOff>628650</xdr:colOff>
      <xdr:row>34</xdr:row>
      <xdr:rowOff>148828</xdr:rowOff>
    </xdr:to>
    <xdr:sp macro="" textlink="">
      <xdr:nvSpPr>
        <xdr:cNvPr id="11" name="大かっこ 10">
          <a:extLst>
            <a:ext uri="{FF2B5EF4-FFF2-40B4-BE49-F238E27FC236}">
              <a16:creationId xmlns:a16="http://schemas.microsoft.com/office/drawing/2014/main" id="{42FA252A-740B-4B7F-897C-C2BD54779E13}"/>
            </a:ext>
          </a:extLst>
        </xdr:cNvPr>
        <xdr:cNvSpPr/>
      </xdr:nvSpPr>
      <xdr:spPr>
        <a:xfrm>
          <a:off x="10637044" y="4576763"/>
          <a:ext cx="2393156" cy="439340"/>
        </a:xfrm>
        <a:prstGeom prst="bracketPair">
          <a:avLst>
            <a:gd name="adj" fmla="val 2072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157370</xdr:colOff>
      <xdr:row>19</xdr:row>
      <xdr:rowOff>49695</xdr:rowOff>
    </xdr:from>
    <xdr:to>
      <xdr:col>23</xdr:col>
      <xdr:colOff>24849</xdr:colOff>
      <xdr:row>19</xdr:row>
      <xdr:rowOff>289891</xdr:rowOff>
    </xdr:to>
    <xdr:sp macro="" textlink="">
      <xdr:nvSpPr>
        <xdr:cNvPr id="4" name="楕円 3">
          <a:extLst>
            <a:ext uri="{FF2B5EF4-FFF2-40B4-BE49-F238E27FC236}">
              <a16:creationId xmlns:a16="http://schemas.microsoft.com/office/drawing/2014/main" id="{A88D3949-F99E-43E8-8F94-7B57D2519C81}"/>
            </a:ext>
          </a:extLst>
        </xdr:cNvPr>
        <xdr:cNvSpPr/>
      </xdr:nvSpPr>
      <xdr:spPr>
        <a:xfrm>
          <a:off x="10361544" y="4456043"/>
          <a:ext cx="265044" cy="24019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78440</xdr:colOff>
      <xdr:row>19</xdr:row>
      <xdr:rowOff>123264</xdr:rowOff>
    </xdr:from>
    <xdr:to>
      <xdr:col>24</xdr:col>
      <xdr:colOff>183190</xdr:colOff>
      <xdr:row>20</xdr:row>
      <xdr:rowOff>66260</xdr:rowOff>
    </xdr:to>
    <xdr:sp macro="" textlink="">
      <xdr:nvSpPr>
        <xdr:cNvPr id="12" name="正方形/長方形 11">
          <a:extLst>
            <a:ext uri="{FF2B5EF4-FFF2-40B4-BE49-F238E27FC236}">
              <a16:creationId xmlns:a16="http://schemas.microsoft.com/office/drawing/2014/main" id="{BDF2EA70-32C5-4641-9EFA-31C411DE064B}"/>
            </a:ext>
          </a:extLst>
        </xdr:cNvPr>
        <xdr:cNvSpPr/>
      </xdr:nvSpPr>
      <xdr:spPr>
        <a:xfrm>
          <a:off x="10869705" y="4594411"/>
          <a:ext cx="306456" cy="2567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15</xdr:col>
      <xdr:colOff>145677</xdr:colOff>
      <xdr:row>33</xdr:row>
      <xdr:rowOff>56029</xdr:rowOff>
    </xdr:from>
    <xdr:to>
      <xdr:col>17</xdr:col>
      <xdr:colOff>13157</xdr:colOff>
      <xdr:row>33</xdr:row>
      <xdr:rowOff>296225</xdr:rowOff>
    </xdr:to>
    <xdr:sp macro="" textlink="">
      <xdr:nvSpPr>
        <xdr:cNvPr id="13" name="楕円 12">
          <a:extLst>
            <a:ext uri="{FF2B5EF4-FFF2-40B4-BE49-F238E27FC236}">
              <a16:creationId xmlns:a16="http://schemas.microsoft.com/office/drawing/2014/main" id="{3156B152-D154-498F-BF98-9CCC3798C57F}"/>
            </a:ext>
          </a:extLst>
        </xdr:cNvPr>
        <xdr:cNvSpPr/>
      </xdr:nvSpPr>
      <xdr:spPr>
        <a:xfrm>
          <a:off x="9323295" y="7877735"/>
          <a:ext cx="270891" cy="24019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145677</xdr:colOff>
      <xdr:row>19</xdr:row>
      <xdr:rowOff>280147</xdr:rowOff>
    </xdr:from>
    <xdr:to>
      <xdr:col>20</xdr:col>
      <xdr:colOff>13156</xdr:colOff>
      <xdr:row>21</xdr:row>
      <xdr:rowOff>38490</xdr:rowOff>
    </xdr:to>
    <xdr:sp macro="" textlink="">
      <xdr:nvSpPr>
        <xdr:cNvPr id="14" name="楕円 13">
          <a:extLst>
            <a:ext uri="{FF2B5EF4-FFF2-40B4-BE49-F238E27FC236}">
              <a16:creationId xmlns:a16="http://schemas.microsoft.com/office/drawing/2014/main" id="{FA79050F-C5E0-48DF-B6D8-C41917F28B07}"/>
            </a:ext>
          </a:extLst>
        </xdr:cNvPr>
        <xdr:cNvSpPr/>
      </xdr:nvSpPr>
      <xdr:spPr>
        <a:xfrm>
          <a:off x="9928412" y="4751294"/>
          <a:ext cx="270891" cy="24019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145676</xdr:colOff>
      <xdr:row>33</xdr:row>
      <xdr:rowOff>291353</xdr:rowOff>
    </xdr:from>
    <xdr:to>
      <xdr:col>18</xdr:col>
      <xdr:colOff>13156</xdr:colOff>
      <xdr:row>35</xdr:row>
      <xdr:rowOff>49696</xdr:rowOff>
    </xdr:to>
    <xdr:sp macro="" textlink="">
      <xdr:nvSpPr>
        <xdr:cNvPr id="15" name="楕円 14">
          <a:extLst>
            <a:ext uri="{FF2B5EF4-FFF2-40B4-BE49-F238E27FC236}">
              <a16:creationId xmlns:a16="http://schemas.microsoft.com/office/drawing/2014/main" id="{F14F6BEE-84C4-4342-80BC-989F853E454A}"/>
            </a:ext>
          </a:extLst>
        </xdr:cNvPr>
        <xdr:cNvSpPr/>
      </xdr:nvSpPr>
      <xdr:spPr>
        <a:xfrm>
          <a:off x="9525000" y="8113059"/>
          <a:ext cx="270891" cy="24019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4</xdr:row>
      <xdr:rowOff>123265</xdr:rowOff>
    </xdr:from>
    <xdr:to>
      <xdr:col>21</xdr:col>
      <xdr:colOff>145676</xdr:colOff>
      <xdr:row>6</xdr:row>
      <xdr:rowOff>89647</xdr:rowOff>
    </xdr:to>
    <xdr:sp macro="" textlink="">
      <xdr:nvSpPr>
        <xdr:cNvPr id="16" name="楕円 15">
          <a:extLst>
            <a:ext uri="{FF2B5EF4-FFF2-40B4-BE49-F238E27FC236}">
              <a16:creationId xmlns:a16="http://schemas.microsoft.com/office/drawing/2014/main" id="{38177FCE-116B-471D-8C04-77FDB9415C19}"/>
            </a:ext>
          </a:extLst>
        </xdr:cNvPr>
        <xdr:cNvSpPr/>
      </xdr:nvSpPr>
      <xdr:spPr>
        <a:xfrm>
          <a:off x="9581029" y="795618"/>
          <a:ext cx="952500" cy="52667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FA42E-5E13-4F80-966D-FDDDF9A7CCF5}">
  <dimension ref="A1:B101"/>
  <sheetViews>
    <sheetView workbookViewId="0">
      <selection activeCell="A2" sqref="A2:B101"/>
    </sheetView>
  </sheetViews>
  <sheetFormatPr defaultRowHeight="18.75"/>
  <sheetData>
    <row r="1" spans="1:2" ht="19.5" thickBot="1"/>
    <row r="2" spans="1:2">
      <c r="A2" s="13" t="s">
        <v>11</v>
      </c>
      <c r="B2" s="14" t="s">
        <v>12</v>
      </c>
    </row>
    <row r="3" spans="1:2">
      <c r="A3" s="15">
        <v>1</v>
      </c>
      <c r="B3" s="16" t="s">
        <v>13</v>
      </c>
    </row>
    <row r="4" spans="1:2">
      <c r="A4" s="15">
        <v>2</v>
      </c>
      <c r="B4" s="16" t="s">
        <v>14</v>
      </c>
    </row>
    <row r="5" spans="1:2">
      <c r="A5" s="15">
        <v>3</v>
      </c>
      <c r="B5" s="16" t="s">
        <v>15</v>
      </c>
    </row>
    <row r="6" spans="1:2">
      <c r="A6" s="15">
        <v>4</v>
      </c>
      <c r="B6" s="16" t="s">
        <v>16</v>
      </c>
    </row>
    <row r="7" spans="1:2">
      <c r="A7" s="15">
        <v>5</v>
      </c>
      <c r="B7" s="16" t="s">
        <v>17</v>
      </c>
    </row>
    <row r="8" spans="1:2">
      <c r="A8" s="15">
        <v>6</v>
      </c>
      <c r="B8" s="16" t="s">
        <v>18</v>
      </c>
    </row>
    <row r="9" spans="1:2">
      <c r="A9" s="15">
        <v>7</v>
      </c>
      <c r="B9" s="16" t="s">
        <v>19</v>
      </c>
    </row>
    <row r="10" spans="1:2">
      <c r="A10" s="15">
        <v>8</v>
      </c>
      <c r="B10" s="16" t="s">
        <v>20</v>
      </c>
    </row>
    <row r="11" spans="1:2">
      <c r="A11" s="15">
        <v>9</v>
      </c>
      <c r="B11" s="16" t="s">
        <v>21</v>
      </c>
    </row>
    <row r="12" spans="1:2">
      <c r="A12" s="15">
        <v>10</v>
      </c>
      <c r="B12" s="16" t="s">
        <v>22</v>
      </c>
    </row>
    <row r="13" spans="1:2">
      <c r="A13" s="15">
        <v>11</v>
      </c>
      <c r="B13" s="16" t="s">
        <v>23</v>
      </c>
    </row>
    <row r="14" spans="1:2">
      <c r="A14" s="15">
        <v>12</v>
      </c>
      <c r="B14" s="16" t="s">
        <v>24</v>
      </c>
    </row>
    <row r="15" spans="1:2">
      <c r="A15" s="15">
        <v>14</v>
      </c>
      <c r="B15" s="16" t="s">
        <v>25</v>
      </c>
    </row>
    <row r="16" spans="1:2">
      <c r="A16" s="15">
        <v>15</v>
      </c>
      <c r="B16" s="16" t="s">
        <v>26</v>
      </c>
    </row>
    <row r="17" spans="1:2" ht="19.5" thickBot="1">
      <c r="A17" s="22">
        <v>106</v>
      </c>
      <c r="B17" s="17" t="s">
        <v>27</v>
      </c>
    </row>
    <row r="18" spans="1:2">
      <c r="A18" s="18">
        <v>108</v>
      </c>
      <c r="B18" s="19" t="s">
        <v>28</v>
      </c>
    </row>
    <row r="19" spans="1:2">
      <c r="A19" s="20">
        <v>110</v>
      </c>
      <c r="B19" s="16" t="s">
        <v>29</v>
      </c>
    </row>
    <row r="20" spans="1:2">
      <c r="A20" s="20">
        <v>111</v>
      </c>
      <c r="B20" s="21" t="s">
        <v>30</v>
      </c>
    </row>
    <row r="21" spans="1:2">
      <c r="A21" s="20">
        <v>122</v>
      </c>
      <c r="B21" s="16" t="s">
        <v>31</v>
      </c>
    </row>
    <row r="22" spans="1:2">
      <c r="A22" s="20">
        <v>123</v>
      </c>
      <c r="B22" s="16" t="s">
        <v>32</v>
      </c>
    </row>
    <row r="23" spans="1:2">
      <c r="A23" s="20">
        <v>124</v>
      </c>
      <c r="B23" s="16" t="s">
        <v>33</v>
      </c>
    </row>
    <row r="24" spans="1:2">
      <c r="A24" s="20">
        <v>125</v>
      </c>
      <c r="B24" s="16" t="s">
        <v>34</v>
      </c>
    </row>
    <row r="25" spans="1:2">
      <c r="A25" s="20">
        <v>132</v>
      </c>
      <c r="B25" s="16" t="s">
        <v>35</v>
      </c>
    </row>
    <row r="26" spans="1:2">
      <c r="A26" s="20">
        <v>143</v>
      </c>
      <c r="B26" s="16" t="s">
        <v>36</v>
      </c>
    </row>
    <row r="27" spans="1:2">
      <c r="A27" s="20">
        <v>145</v>
      </c>
      <c r="B27" s="16" t="s">
        <v>37</v>
      </c>
    </row>
    <row r="28" spans="1:2">
      <c r="A28" s="20">
        <v>147</v>
      </c>
      <c r="B28" s="16" t="s">
        <v>38</v>
      </c>
    </row>
    <row r="29" spans="1:2">
      <c r="A29" s="20">
        <v>148</v>
      </c>
      <c r="B29" s="16" t="s">
        <v>39</v>
      </c>
    </row>
    <row r="30" spans="1:2">
      <c r="A30" s="20">
        <v>149</v>
      </c>
      <c r="B30" s="16" t="s">
        <v>40</v>
      </c>
    </row>
    <row r="31" spans="1:2">
      <c r="A31" s="20">
        <v>150</v>
      </c>
      <c r="B31" s="16" t="s">
        <v>41</v>
      </c>
    </row>
    <row r="32" spans="1:2">
      <c r="A32" s="20">
        <v>301</v>
      </c>
      <c r="B32" s="16" t="s">
        <v>42</v>
      </c>
    </row>
    <row r="33" spans="1:2">
      <c r="A33" s="20">
        <v>302</v>
      </c>
      <c r="B33" s="16" t="s">
        <v>43</v>
      </c>
    </row>
    <row r="34" spans="1:2">
      <c r="A34" s="20">
        <v>303</v>
      </c>
      <c r="B34" s="16" t="s">
        <v>44</v>
      </c>
    </row>
    <row r="35" spans="1:2">
      <c r="A35" s="20">
        <v>304</v>
      </c>
      <c r="B35" s="16" t="s">
        <v>45</v>
      </c>
    </row>
    <row r="36" spans="1:2">
      <c r="A36" s="20">
        <v>307</v>
      </c>
      <c r="B36" s="16" t="s">
        <v>46</v>
      </c>
    </row>
    <row r="37" spans="1:2">
      <c r="A37" s="20">
        <v>310</v>
      </c>
      <c r="B37" s="16" t="s">
        <v>47</v>
      </c>
    </row>
    <row r="38" spans="1:2">
      <c r="A38" s="20">
        <v>314</v>
      </c>
      <c r="B38" s="16" t="s">
        <v>48</v>
      </c>
    </row>
    <row r="39" spans="1:2">
      <c r="A39" s="20">
        <v>316</v>
      </c>
      <c r="B39" s="16" t="s">
        <v>49</v>
      </c>
    </row>
    <row r="40" spans="1:2">
      <c r="A40" s="20">
        <v>318</v>
      </c>
      <c r="B40" s="16" t="s">
        <v>50</v>
      </c>
    </row>
    <row r="41" spans="1:2">
      <c r="A41" s="20">
        <v>321</v>
      </c>
      <c r="B41" s="16" t="s">
        <v>51</v>
      </c>
    </row>
    <row r="42" spans="1:2">
      <c r="A42" s="20">
        <v>330</v>
      </c>
      <c r="B42" s="16" t="s">
        <v>52</v>
      </c>
    </row>
    <row r="43" spans="1:2">
      <c r="A43" s="20">
        <v>333</v>
      </c>
      <c r="B43" s="16" t="s">
        <v>53</v>
      </c>
    </row>
    <row r="44" spans="1:2">
      <c r="A44" s="20">
        <v>336</v>
      </c>
      <c r="B44" s="16" t="s">
        <v>54</v>
      </c>
    </row>
    <row r="45" spans="1:2">
      <c r="A45" s="20">
        <v>339</v>
      </c>
      <c r="B45" s="16" t="s">
        <v>55</v>
      </c>
    </row>
    <row r="46" spans="1:2">
      <c r="A46" s="20">
        <v>344</v>
      </c>
      <c r="B46" s="16" t="s">
        <v>56</v>
      </c>
    </row>
    <row r="47" spans="1:2">
      <c r="A47" s="20">
        <v>348</v>
      </c>
      <c r="B47" s="16" t="s">
        <v>57</v>
      </c>
    </row>
    <row r="48" spans="1:2">
      <c r="A48" s="20">
        <v>363</v>
      </c>
      <c r="B48" s="16" t="s">
        <v>58</v>
      </c>
    </row>
    <row r="49" spans="1:2">
      <c r="A49" s="18">
        <v>367</v>
      </c>
      <c r="B49" s="19" t="s">
        <v>59</v>
      </c>
    </row>
    <row r="50" spans="1:2">
      <c r="A50" s="15">
        <v>370</v>
      </c>
      <c r="B50" s="16" t="s">
        <v>60</v>
      </c>
    </row>
    <row r="51" spans="1:2">
      <c r="A51" s="20">
        <v>373</v>
      </c>
      <c r="B51" s="16" t="s">
        <v>61</v>
      </c>
    </row>
    <row r="52" spans="1:2">
      <c r="A52" s="20">
        <v>374</v>
      </c>
      <c r="B52" s="16" t="s">
        <v>62</v>
      </c>
    </row>
    <row r="53" spans="1:2">
      <c r="A53" s="20">
        <v>375</v>
      </c>
      <c r="B53" s="16" t="s">
        <v>63</v>
      </c>
    </row>
    <row r="54" spans="1:2">
      <c r="A54" s="20">
        <v>378</v>
      </c>
      <c r="B54" s="16" t="s">
        <v>64</v>
      </c>
    </row>
    <row r="55" spans="1:2">
      <c r="A55" s="20">
        <v>380</v>
      </c>
      <c r="B55" s="16" t="s">
        <v>65</v>
      </c>
    </row>
    <row r="56" spans="1:2">
      <c r="A56" s="20">
        <v>381</v>
      </c>
      <c r="B56" s="16" t="s">
        <v>66</v>
      </c>
    </row>
    <row r="57" spans="1:2">
      <c r="A57" s="20">
        <v>382</v>
      </c>
      <c r="B57" s="16" t="s">
        <v>67</v>
      </c>
    </row>
    <row r="58" spans="1:2">
      <c r="A58" s="20">
        <v>383</v>
      </c>
      <c r="B58" s="16" t="s">
        <v>68</v>
      </c>
    </row>
    <row r="59" spans="1:2">
      <c r="A59" s="20">
        <v>389</v>
      </c>
      <c r="B59" s="16" t="s">
        <v>69</v>
      </c>
    </row>
    <row r="60" spans="1:2">
      <c r="A60" s="20">
        <v>390</v>
      </c>
      <c r="B60" s="16" t="s">
        <v>70</v>
      </c>
    </row>
    <row r="61" spans="1:2">
      <c r="A61" s="20">
        <v>391</v>
      </c>
      <c r="B61" s="16" t="s">
        <v>71</v>
      </c>
    </row>
    <row r="62" spans="1:2">
      <c r="A62" s="20">
        <v>392</v>
      </c>
      <c r="B62" s="16" t="s">
        <v>72</v>
      </c>
    </row>
    <row r="63" spans="1:2">
      <c r="A63" s="20">
        <v>393</v>
      </c>
      <c r="B63" s="16" t="s">
        <v>73</v>
      </c>
    </row>
    <row r="64" spans="1:2">
      <c r="A64" s="20">
        <v>999</v>
      </c>
      <c r="B64" s="16" t="s">
        <v>74</v>
      </c>
    </row>
    <row r="65" spans="1:2">
      <c r="A65" s="1"/>
      <c r="B65" s="1"/>
    </row>
    <row r="66" spans="1:2">
      <c r="A66" s="1" t="s">
        <v>82</v>
      </c>
      <c r="B66" s="1"/>
    </row>
    <row r="67" spans="1:2">
      <c r="A67" s="29">
        <v>1</v>
      </c>
      <c r="B67" s="5" t="s">
        <v>83</v>
      </c>
    </row>
    <row r="68" spans="1:2">
      <c r="A68" s="30">
        <v>2</v>
      </c>
      <c r="B68" s="31" t="s">
        <v>84</v>
      </c>
    </row>
    <row r="69" spans="1:2">
      <c r="A69" s="30">
        <v>5</v>
      </c>
      <c r="B69" s="31" t="s">
        <v>85</v>
      </c>
    </row>
    <row r="70" spans="1:2">
      <c r="A70" s="30">
        <v>6</v>
      </c>
      <c r="B70" s="31" t="s">
        <v>86</v>
      </c>
    </row>
    <row r="71" spans="1:2">
      <c r="A71" s="30">
        <v>11</v>
      </c>
      <c r="B71" s="31" t="s">
        <v>87</v>
      </c>
    </row>
    <row r="72" spans="1:2">
      <c r="A72" s="30">
        <v>12</v>
      </c>
      <c r="B72" s="31" t="s">
        <v>88</v>
      </c>
    </row>
    <row r="73" spans="1:2">
      <c r="A73" s="30">
        <v>15</v>
      </c>
      <c r="B73" s="31" t="s">
        <v>89</v>
      </c>
    </row>
    <row r="74" spans="1:2">
      <c r="A74" s="32">
        <v>16</v>
      </c>
      <c r="B74" s="8" t="s">
        <v>90</v>
      </c>
    </row>
    <row r="75" spans="1:2">
      <c r="A75" s="33">
        <v>21</v>
      </c>
      <c r="B75" s="11" t="s">
        <v>91</v>
      </c>
    </row>
    <row r="76" spans="1:2">
      <c r="A76" s="30">
        <v>31</v>
      </c>
      <c r="B76" s="31" t="s">
        <v>92</v>
      </c>
    </row>
    <row r="77" spans="1:2">
      <c r="A77" s="30">
        <v>32</v>
      </c>
      <c r="B77" s="31" t="s">
        <v>93</v>
      </c>
    </row>
    <row r="78" spans="1:2">
      <c r="A78" s="30">
        <v>33</v>
      </c>
      <c r="B78" s="31" t="s">
        <v>94</v>
      </c>
    </row>
    <row r="79" spans="1:2">
      <c r="A79" s="30">
        <v>34</v>
      </c>
      <c r="B79" s="31" t="s">
        <v>95</v>
      </c>
    </row>
    <row r="80" spans="1:2">
      <c r="A80" s="30">
        <v>35</v>
      </c>
      <c r="B80" s="31" t="s">
        <v>96</v>
      </c>
    </row>
    <row r="81" spans="1:2">
      <c r="A81" s="30">
        <v>36</v>
      </c>
      <c r="B81" s="31" t="s">
        <v>97</v>
      </c>
    </row>
    <row r="82" spans="1:2">
      <c r="A82" s="30">
        <v>37</v>
      </c>
      <c r="B82" s="31" t="s">
        <v>98</v>
      </c>
    </row>
    <row r="83" spans="1:2">
      <c r="A83" s="32">
        <v>38</v>
      </c>
      <c r="B83" s="8" t="s">
        <v>99</v>
      </c>
    </row>
    <row r="84" spans="1:2">
      <c r="A84" s="30">
        <v>41</v>
      </c>
      <c r="B84" s="31" t="s">
        <v>100</v>
      </c>
    </row>
    <row r="85" spans="1:2">
      <c r="A85" s="30">
        <v>42</v>
      </c>
      <c r="B85" s="31" t="s">
        <v>101</v>
      </c>
    </row>
    <row r="86" spans="1:2">
      <c r="A86" s="30">
        <v>43</v>
      </c>
      <c r="B86" s="31" t="s">
        <v>102</v>
      </c>
    </row>
    <row r="87" spans="1:2">
      <c r="A87" s="30">
        <v>44</v>
      </c>
      <c r="B87" s="31" t="s">
        <v>103</v>
      </c>
    </row>
    <row r="88" spans="1:2">
      <c r="A88" s="30">
        <v>45</v>
      </c>
      <c r="B88" s="31" t="s">
        <v>104</v>
      </c>
    </row>
    <row r="89" spans="1:2">
      <c r="A89" s="30">
        <v>46</v>
      </c>
      <c r="B89" s="31" t="s">
        <v>105</v>
      </c>
    </row>
    <row r="90" spans="1:2">
      <c r="A90" s="30">
        <v>47</v>
      </c>
      <c r="B90" s="31" t="s">
        <v>106</v>
      </c>
    </row>
    <row r="91" spans="1:2">
      <c r="A91" s="32">
        <v>48</v>
      </c>
      <c r="B91" s="8" t="s">
        <v>107</v>
      </c>
    </row>
    <row r="92" spans="1:2">
      <c r="A92" s="30">
        <v>61</v>
      </c>
      <c r="B92" s="31" t="s">
        <v>108</v>
      </c>
    </row>
    <row r="93" spans="1:2">
      <c r="A93" s="30">
        <v>62</v>
      </c>
      <c r="B93" s="31" t="s">
        <v>109</v>
      </c>
    </row>
    <row r="94" spans="1:2">
      <c r="A94" s="30">
        <v>65</v>
      </c>
      <c r="B94" s="31" t="s">
        <v>110</v>
      </c>
    </row>
    <row r="95" spans="1:2">
      <c r="A95" s="30">
        <v>66</v>
      </c>
      <c r="B95" s="31" t="s">
        <v>111</v>
      </c>
    </row>
    <row r="96" spans="1:2">
      <c r="A96" s="30">
        <v>75</v>
      </c>
      <c r="B96" s="31" t="s">
        <v>112</v>
      </c>
    </row>
    <row r="97" spans="1:2">
      <c r="A97" s="30">
        <v>76</v>
      </c>
      <c r="B97" s="31" t="s">
        <v>113</v>
      </c>
    </row>
    <row r="98" spans="1:2">
      <c r="A98" s="32">
        <v>77</v>
      </c>
      <c r="B98" s="8" t="s">
        <v>114</v>
      </c>
    </row>
    <row r="99" spans="1:2">
      <c r="A99" s="30">
        <v>81</v>
      </c>
      <c r="B99" s="31" t="s">
        <v>115</v>
      </c>
    </row>
    <row r="100" spans="1:2">
      <c r="A100" s="32">
        <v>91</v>
      </c>
      <c r="B100" s="8" t="s">
        <v>116</v>
      </c>
    </row>
    <row r="101" spans="1:2">
      <c r="A101" s="32">
        <v>95</v>
      </c>
      <c r="B101" s="8" t="s">
        <v>117</v>
      </c>
    </row>
  </sheetData>
  <phoneticPr fontId="1"/>
  <dataValidations count="1">
    <dataValidation imeMode="off" allowBlank="1" showInputMessage="1" showErrorMessage="1" sqref="A2:A64" xr:uid="{ADBFE74D-C211-4BF9-BF05-9306938FD04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C6446-3B0F-494E-AB47-14D18A86EB56}">
  <dimension ref="A1:AG48"/>
  <sheetViews>
    <sheetView tabSelected="1" topLeftCell="A10" zoomScale="85" zoomScaleNormal="85" zoomScaleSheetLayoutView="85" workbookViewId="0">
      <selection activeCell="D14" sqref="D14"/>
    </sheetView>
  </sheetViews>
  <sheetFormatPr defaultRowHeight="13.5"/>
  <cols>
    <col min="1" max="1" width="10.875" style="1" customWidth="1"/>
    <col min="2" max="2" width="12.375" style="1" customWidth="1"/>
    <col min="3" max="3" width="25.625" style="1" bestFit="1" customWidth="1"/>
    <col min="4" max="4" width="9.375" style="1" bestFit="1" customWidth="1"/>
    <col min="5" max="5" width="6.75" style="1" bestFit="1" customWidth="1"/>
    <col min="6" max="6" width="6.25" style="1" bestFit="1" customWidth="1"/>
    <col min="7" max="7" width="6.25" style="1" customWidth="1"/>
    <col min="8" max="8" width="9" style="1"/>
    <col min="9" max="9" width="11.625" style="1" bestFit="1" customWidth="1"/>
    <col min="10" max="10" width="9" style="1"/>
    <col min="11" max="32" width="2.625" style="1" customWidth="1"/>
    <col min="33" max="16384" width="9" style="1"/>
  </cols>
  <sheetData>
    <row r="1" spans="1:33">
      <c r="A1" s="155"/>
      <c r="B1" s="155"/>
      <c r="C1" s="155"/>
      <c r="D1" s="155"/>
      <c r="E1" s="155"/>
      <c r="F1" s="155"/>
      <c r="G1" s="155"/>
      <c r="H1" s="155"/>
      <c r="J1" s="79" t="s">
        <v>131</v>
      </c>
      <c r="K1" s="80"/>
      <c r="L1" s="9"/>
      <c r="M1" s="10" t="s">
        <v>135</v>
      </c>
      <c r="N1" s="11"/>
      <c r="O1" s="43" t="s">
        <v>166</v>
      </c>
      <c r="P1" s="45" t="s">
        <v>167</v>
      </c>
      <c r="Q1" s="46"/>
      <c r="AE1" s="117" t="s">
        <v>130</v>
      </c>
      <c r="AF1" s="118"/>
      <c r="AG1" s="119"/>
    </row>
    <row r="2" spans="1:33">
      <c r="A2" s="155"/>
      <c r="B2" s="155"/>
      <c r="C2" s="155"/>
      <c r="D2" s="155"/>
      <c r="E2" s="155"/>
      <c r="F2" s="155"/>
      <c r="G2" s="155"/>
      <c r="H2" s="155"/>
      <c r="J2" s="79" t="s">
        <v>132</v>
      </c>
      <c r="K2" s="80"/>
      <c r="L2" s="9"/>
      <c r="M2" s="10" t="s">
        <v>135</v>
      </c>
      <c r="N2" s="11"/>
      <c r="O2" s="43" t="s">
        <v>166</v>
      </c>
      <c r="P2" s="45" t="s">
        <v>167</v>
      </c>
      <c r="Q2" s="46"/>
      <c r="AE2" s="42"/>
      <c r="AF2" s="27"/>
      <c r="AG2" s="31"/>
    </row>
    <row r="3" spans="1:33">
      <c r="A3" s="155"/>
      <c r="B3" s="155"/>
      <c r="C3" s="155"/>
      <c r="D3" s="155"/>
      <c r="E3" s="155"/>
      <c r="F3" s="155"/>
      <c r="G3" s="155"/>
      <c r="H3" s="155"/>
      <c r="J3" s="79" t="s">
        <v>133</v>
      </c>
      <c r="K3" s="80"/>
      <c r="L3" s="43" t="s">
        <v>136</v>
      </c>
      <c r="M3" s="43" t="s">
        <v>137</v>
      </c>
      <c r="N3" s="44" t="s">
        <v>138</v>
      </c>
      <c r="O3" s="44"/>
      <c r="P3" s="45" t="s">
        <v>139</v>
      </c>
      <c r="Q3" s="46"/>
      <c r="AE3" s="42"/>
      <c r="AF3" s="27"/>
      <c r="AG3" s="31"/>
    </row>
    <row r="4" spans="1:33">
      <c r="A4" s="155"/>
      <c r="B4" s="155"/>
      <c r="C4" s="155"/>
      <c r="D4" s="155"/>
      <c r="E4" s="155"/>
      <c r="F4" s="155"/>
      <c r="G4" s="155"/>
      <c r="H4" s="155"/>
      <c r="J4" s="47" t="s">
        <v>134</v>
      </c>
      <c r="K4" s="2"/>
      <c r="L4" s="2"/>
      <c r="M4" s="2"/>
      <c r="N4" s="9"/>
      <c r="O4" s="11"/>
      <c r="AE4" s="42"/>
      <c r="AF4" s="27"/>
      <c r="AG4" s="31"/>
    </row>
    <row r="5" spans="1:33">
      <c r="A5" s="155"/>
      <c r="B5" s="155"/>
      <c r="C5" s="155"/>
      <c r="D5" s="155"/>
      <c r="E5" s="155"/>
      <c r="F5" s="155"/>
      <c r="G5" s="155"/>
      <c r="H5" s="155"/>
      <c r="AE5" s="42"/>
      <c r="AF5" s="27"/>
      <c r="AG5" s="31"/>
    </row>
    <row r="6" spans="1:33" ht="30.75">
      <c r="A6" s="155"/>
      <c r="B6" s="155"/>
      <c r="C6" s="155"/>
      <c r="D6" s="155"/>
      <c r="E6" s="155"/>
      <c r="F6" s="155"/>
      <c r="G6" s="155"/>
      <c r="H6" s="155"/>
      <c r="I6" s="12" t="s">
        <v>8</v>
      </c>
      <c r="AE6" s="35"/>
      <c r="AF6" s="7"/>
      <c r="AG6" s="8"/>
    </row>
    <row r="7" spans="1:33" ht="14.25" thickBot="1">
      <c r="A7" s="155"/>
      <c r="B7" s="155"/>
      <c r="C7" s="155"/>
      <c r="D7" s="155"/>
      <c r="E7" s="155"/>
      <c r="F7" s="155"/>
      <c r="G7" s="155"/>
      <c r="H7" s="155"/>
      <c r="I7" s="41" t="s">
        <v>165</v>
      </c>
    </row>
    <row r="8" spans="1:33" ht="27.75" thickTop="1">
      <c r="A8" s="156" t="s">
        <v>75</v>
      </c>
      <c r="B8" s="156" t="s">
        <v>9</v>
      </c>
      <c r="C8" s="156" t="s">
        <v>10</v>
      </c>
      <c r="D8" s="156" t="s">
        <v>76</v>
      </c>
      <c r="E8" s="155"/>
      <c r="F8" s="155"/>
      <c r="G8" s="155"/>
      <c r="H8" s="155"/>
      <c r="I8" s="64" t="s">
        <v>5</v>
      </c>
      <c r="J8" s="65"/>
      <c r="K8" s="66" t="s">
        <v>0</v>
      </c>
      <c r="L8" s="67"/>
      <c r="M8" s="65"/>
      <c r="N8" s="190" t="s">
        <v>4</v>
      </c>
      <c r="O8" s="191"/>
      <c r="P8" s="191"/>
      <c r="Q8" s="191"/>
      <c r="R8" s="192"/>
      <c r="S8" s="52" t="s">
        <v>1</v>
      </c>
      <c r="T8" s="50"/>
      <c r="U8" s="50"/>
      <c r="V8" s="50"/>
      <c r="W8" s="50"/>
      <c r="X8" s="50"/>
      <c r="Y8" s="50"/>
      <c r="Z8" s="50"/>
      <c r="AA8" s="50"/>
      <c r="AB8" s="50"/>
      <c r="AC8" s="50"/>
      <c r="AD8" s="50"/>
      <c r="AE8" s="50"/>
      <c r="AF8" s="51"/>
      <c r="AG8" s="68" t="s">
        <v>76</v>
      </c>
    </row>
    <row r="9" spans="1:33" ht="24.95" customHeight="1" thickBot="1">
      <c r="A9" s="167">
        <v>316</v>
      </c>
      <c r="B9" s="167">
        <v>12345</v>
      </c>
      <c r="C9" s="168" t="s">
        <v>177</v>
      </c>
      <c r="D9" s="169">
        <v>1</v>
      </c>
      <c r="E9" s="155"/>
      <c r="F9" s="155"/>
      <c r="G9" s="155"/>
      <c r="H9" s="155"/>
      <c r="I9" s="77" t="str">
        <f>VLOOKUP($A$9,所属所,2,1)</f>
        <v>共済</v>
      </c>
      <c r="J9" s="78"/>
      <c r="K9" s="74" t="str">
        <f>MID(TEXT($A$9,"???"),COLUMN(A9),1)</f>
        <v>3</v>
      </c>
      <c r="L9" s="75" t="str">
        <f>MID(TEXT($A$9,"???"),COLUMN(B9),1)</f>
        <v>1</v>
      </c>
      <c r="M9" s="76" t="str">
        <f>MID(TEXT($A$9,"???"),COLUMN(C9),1)</f>
        <v>6</v>
      </c>
      <c r="N9" s="74" t="str">
        <f>MID(TEXT($B$9,"?????"),COLUMN(B9)-1,1)</f>
        <v>1</v>
      </c>
      <c r="O9" s="75" t="str">
        <f>MID(TEXT($B$9,"?????"),COLUMN(C9)-1,1)</f>
        <v>2</v>
      </c>
      <c r="P9" s="75" t="str">
        <f>MID(TEXT($B$9,"?????"),COLUMN(D9)-1,1)</f>
        <v>3</v>
      </c>
      <c r="Q9" s="75" t="str">
        <f>MID(TEXT($B$9,"?????"),COLUMN(E9)-1,1)</f>
        <v>4</v>
      </c>
      <c r="R9" s="76" t="str">
        <f>MID(TEXT($B$9,"?????"),COLUMN(F9)-1,1)</f>
        <v>5</v>
      </c>
      <c r="S9" s="74" t="str">
        <f>MID($C$9,COLUMN(C9)-2,1)</f>
        <v>ア</v>
      </c>
      <c r="T9" s="75" t="str">
        <f>MID($C$9,COLUMN(D9)-2,1)</f>
        <v>レ</v>
      </c>
      <c r="U9" s="75" t="str">
        <f>MID($C$9,COLUMN(E9)-2,1)</f>
        <v>ク</v>
      </c>
      <c r="V9" s="75" t="str">
        <f>MID($C$9,COLUMN(F9)-2,1)</f>
        <v>サ</v>
      </c>
      <c r="W9" s="75" t="str">
        <f t="shared" ref="W9" si="0">MID($C$9,COLUMN(G9)-2,1)</f>
        <v>ン</v>
      </c>
      <c r="X9" s="75" t="str">
        <f t="shared" ref="X9:Z9" si="1">MID($C$9,COLUMN(H9)-2,1)</f>
        <v>ド</v>
      </c>
      <c r="Y9" s="75" t="str">
        <f t="shared" si="1"/>
        <v>ロ</v>
      </c>
      <c r="Z9" s="75" t="str">
        <f t="shared" si="1"/>
        <v>ス</v>
      </c>
      <c r="AA9" s="75" t="str">
        <f t="shared" ref="AA9" si="2">MID($C$9,COLUMN(K9)-2,1)</f>
        <v>　</v>
      </c>
      <c r="AB9" s="75" t="str">
        <f t="shared" ref="AB9" si="3">MID($C$9,COLUMN(L9)-2,1)</f>
        <v>太</v>
      </c>
      <c r="AC9" s="75" t="str">
        <f t="shared" ref="AC9" si="4">MID($C$9,COLUMN(M9)-2,1)</f>
        <v>郎</v>
      </c>
      <c r="AD9" s="75" t="str">
        <f t="shared" ref="AD9" si="5">MID($C$9,COLUMN(N9)-2,1)</f>
        <v/>
      </c>
      <c r="AE9" s="75" t="str">
        <f t="shared" ref="AE9" si="6">MID($C$9,COLUMN(O9)-2,1)</f>
        <v/>
      </c>
      <c r="AF9" s="75" t="str">
        <f t="shared" ref="AF9" si="7">MID($C$9,COLUMN(P9)-2,1)</f>
        <v/>
      </c>
      <c r="AG9" s="69">
        <f>$D$9</f>
        <v>1</v>
      </c>
    </row>
    <row r="10" spans="1:33" ht="8.25" customHeight="1" thickTop="1">
      <c r="A10" s="155"/>
      <c r="B10" s="155"/>
      <c r="C10" s="155"/>
      <c r="D10" s="155"/>
      <c r="E10" s="155"/>
      <c r="F10" s="155"/>
      <c r="G10" s="155"/>
      <c r="H10" s="155"/>
    </row>
    <row r="11" spans="1:33" ht="14.25" thickBot="1">
      <c r="A11" s="155" t="s">
        <v>79</v>
      </c>
      <c r="B11" s="155"/>
      <c r="C11" s="155"/>
      <c r="D11" s="155"/>
      <c r="E11" s="155"/>
      <c r="F11" s="155"/>
      <c r="G11" s="155"/>
      <c r="H11" s="155"/>
      <c r="I11" s="1" t="s">
        <v>79</v>
      </c>
    </row>
    <row r="12" spans="1:33" ht="14.25" thickTop="1">
      <c r="A12" s="155"/>
      <c r="B12" s="157" t="s">
        <v>6</v>
      </c>
      <c r="C12" s="158" t="str">
        <f>PHONETIC(C13)</f>
        <v>アレクサンドロス　フィリップス　ジョー</v>
      </c>
      <c r="D12" s="159" t="s">
        <v>2</v>
      </c>
      <c r="E12" s="159" t="s">
        <v>7</v>
      </c>
      <c r="F12" s="159" t="s">
        <v>3</v>
      </c>
      <c r="G12" s="160"/>
      <c r="H12" s="155"/>
      <c r="J12" s="81" t="s">
        <v>179</v>
      </c>
      <c r="K12" s="90" t="str">
        <f>MID($C$12,COLUMN(C12)-2,1)</f>
        <v>ア</v>
      </c>
      <c r="L12" s="91" t="str">
        <f>MID($C$12,COLUMN(D12)-2,1)</f>
        <v>レ</v>
      </c>
      <c r="M12" s="91" t="str">
        <f>MID($C$12,COLUMN(E12)-2,1)</f>
        <v>ク</v>
      </c>
      <c r="N12" s="91" t="str">
        <f>MID($C$12,COLUMN(F12)-2,1)</f>
        <v>サ</v>
      </c>
      <c r="O12" s="91" t="str">
        <f>MID($C$12,COLUMN(G12)-2,1)</f>
        <v>ン</v>
      </c>
      <c r="P12" s="91" t="str">
        <f t="shared" ref="P12:X12" si="8">MID($C$12,COLUMN(H12)-2,1)</f>
        <v>ド</v>
      </c>
      <c r="Q12" s="91" t="str">
        <f t="shared" si="8"/>
        <v>ロ</v>
      </c>
      <c r="R12" s="91" t="str">
        <f t="shared" si="8"/>
        <v>ス</v>
      </c>
      <c r="S12" s="91" t="str">
        <f t="shared" si="8"/>
        <v>　</v>
      </c>
      <c r="T12" s="91" t="str">
        <f t="shared" si="8"/>
        <v>フ</v>
      </c>
      <c r="U12" s="91" t="str">
        <f t="shared" si="8"/>
        <v>ィ</v>
      </c>
      <c r="V12" s="91" t="str">
        <f t="shared" si="8"/>
        <v>リ</v>
      </c>
      <c r="W12" s="91" t="str">
        <f t="shared" si="8"/>
        <v>ッ</v>
      </c>
      <c r="X12" s="92" t="str">
        <f t="shared" si="8"/>
        <v>プ</v>
      </c>
      <c r="Y12" s="49" t="s">
        <v>77</v>
      </c>
      <c r="Z12" s="50"/>
      <c r="AA12" s="50"/>
      <c r="AB12" s="50"/>
      <c r="AC12" s="50"/>
      <c r="AD12" s="51"/>
      <c r="AE12" s="52" t="s">
        <v>7</v>
      </c>
      <c r="AF12" s="51"/>
      <c r="AG12" s="53" t="s">
        <v>3</v>
      </c>
    </row>
    <row r="13" spans="1:33" ht="24.95" customHeight="1">
      <c r="A13" s="161" t="s">
        <v>153</v>
      </c>
      <c r="B13" s="162" t="s">
        <v>78</v>
      </c>
      <c r="C13" s="170" t="s">
        <v>176</v>
      </c>
      <c r="D13" s="171">
        <v>35348</v>
      </c>
      <c r="E13" s="159">
        <f>DATEDIF(D13,A38,"Y")</f>
        <v>28</v>
      </c>
      <c r="F13" s="167">
        <v>1</v>
      </c>
      <c r="G13" s="160"/>
      <c r="H13" s="155"/>
      <c r="I13" s="70" t="s">
        <v>153</v>
      </c>
      <c r="J13" s="134" t="s">
        <v>173</v>
      </c>
      <c r="K13" s="88" t="str">
        <f>MID($C$13,COLUMN(C13)-2,1)</f>
        <v>ア</v>
      </c>
      <c r="L13" s="89" t="str">
        <f>MID($C$13,COLUMN(D13)-2,1)</f>
        <v>レ</v>
      </c>
      <c r="M13" s="89" t="str">
        <f>MID($C$13,COLUMN(E13)-2,1)</f>
        <v>ク</v>
      </c>
      <c r="N13" s="89" t="str">
        <f>MID($C$13,COLUMN(F13)-2,1)</f>
        <v>サ</v>
      </c>
      <c r="O13" s="89" t="str">
        <f t="shared" ref="O13:X13" si="9">MID($C$13,COLUMN(G13)-2,1)</f>
        <v>ン</v>
      </c>
      <c r="P13" s="89" t="str">
        <f t="shared" si="9"/>
        <v>ド</v>
      </c>
      <c r="Q13" s="89" t="str">
        <f t="shared" si="9"/>
        <v>ロ</v>
      </c>
      <c r="R13" s="89" t="str">
        <f t="shared" si="9"/>
        <v>ス</v>
      </c>
      <c r="S13" s="89" t="str">
        <f t="shared" si="9"/>
        <v>　</v>
      </c>
      <c r="T13" s="89" t="str">
        <f t="shared" si="9"/>
        <v>フ</v>
      </c>
      <c r="U13" s="89" t="str">
        <f t="shared" si="9"/>
        <v>ィ</v>
      </c>
      <c r="V13" s="89" t="str">
        <f t="shared" si="9"/>
        <v>リ</v>
      </c>
      <c r="W13" s="89" t="str">
        <f t="shared" si="9"/>
        <v>ッ</v>
      </c>
      <c r="X13" s="89" t="str">
        <f t="shared" si="9"/>
        <v>プ</v>
      </c>
      <c r="Y13" s="149">
        <f>D13</f>
        <v>35348</v>
      </c>
      <c r="Z13" s="126"/>
      <c r="AA13" s="126"/>
      <c r="AB13" s="126"/>
      <c r="AC13" s="126"/>
      <c r="AD13" s="127"/>
      <c r="AE13" s="125">
        <f>E13</f>
        <v>28</v>
      </c>
      <c r="AF13" s="123"/>
      <c r="AG13" s="124">
        <f>F13</f>
        <v>1</v>
      </c>
    </row>
    <row r="14" spans="1:33" ht="21">
      <c r="A14" s="161"/>
      <c r="B14" s="163" t="s">
        <v>182</v>
      </c>
      <c r="C14" s="172" t="s">
        <v>174</v>
      </c>
      <c r="D14" s="193" t="s">
        <v>183</v>
      </c>
      <c r="E14" s="184" t="s">
        <v>175</v>
      </c>
      <c r="F14" s="173"/>
      <c r="G14" s="174"/>
      <c r="H14" s="155"/>
      <c r="I14" s="70"/>
      <c r="J14" s="135" t="s">
        <v>180</v>
      </c>
      <c r="K14" s="136"/>
      <c r="L14" s="137"/>
      <c r="M14" s="138"/>
      <c r="N14" s="139" t="str">
        <f>C14&amp;"("&amp;E14&amp;")"</f>
        <v>ALEXANDROS  PHILIPS  JOE　(ｱﾚｸｻﾝﾄﾞﾛｽ ﾌｨﾘｯﾌﾟｽ ｼﾞｮｰ)</v>
      </c>
      <c r="O14" s="140"/>
      <c r="P14" s="140"/>
      <c r="Q14" s="140"/>
      <c r="R14" s="140"/>
      <c r="S14" s="140"/>
      <c r="T14" s="140"/>
      <c r="U14" s="140"/>
      <c r="V14" s="140"/>
      <c r="W14" s="140"/>
      <c r="X14" s="140"/>
      <c r="Y14" s="132"/>
      <c r="Z14" s="126"/>
      <c r="AA14" s="126"/>
      <c r="AB14" s="126"/>
      <c r="AC14" s="126"/>
      <c r="AD14" s="126"/>
      <c r="AE14" s="133"/>
      <c r="AF14" s="133"/>
      <c r="AG14" s="141"/>
    </row>
    <row r="15" spans="1:33" ht="24.95" customHeight="1">
      <c r="A15" s="175">
        <v>-1</v>
      </c>
      <c r="B15" s="189">
        <v>5100314</v>
      </c>
      <c r="C15" s="176" t="s">
        <v>80</v>
      </c>
      <c r="D15" s="176"/>
      <c r="E15" s="177"/>
      <c r="F15" s="155"/>
      <c r="G15" s="155"/>
      <c r="H15" s="155"/>
      <c r="J15" s="148">
        <f>A15</f>
        <v>-1</v>
      </c>
      <c r="K15" s="36" t="s">
        <v>120</v>
      </c>
      <c r="L15" s="28">
        <f>B15</f>
        <v>5100314</v>
      </c>
      <c r="M15" s="26"/>
      <c r="N15" s="26"/>
      <c r="O15" s="26"/>
      <c r="P15" s="26"/>
      <c r="Q15" s="185"/>
      <c r="R15" s="186" t="str">
        <f>C15</f>
        <v>三重県津市河芸町浜田11111111</v>
      </c>
      <c r="S15" s="185"/>
      <c r="T15" s="185"/>
      <c r="U15" s="185"/>
      <c r="V15" s="185"/>
      <c r="W15" s="185"/>
      <c r="X15" s="185"/>
      <c r="Y15" s="185"/>
      <c r="Z15" s="187"/>
      <c r="AA15" s="187"/>
      <c r="AB15" s="187"/>
      <c r="AC15" s="187"/>
      <c r="AD15" s="187"/>
      <c r="AE15" s="187"/>
      <c r="AF15" s="187"/>
      <c r="AG15" s="188"/>
    </row>
    <row r="16" spans="1:33">
      <c r="A16" s="155" t="s">
        <v>81</v>
      </c>
      <c r="B16" s="155"/>
      <c r="C16" s="155"/>
      <c r="D16" s="155"/>
      <c r="E16" s="155"/>
      <c r="F16" s="160"/>
      <c r="G16" s="155"/>
      <c r="H16" s="155"/>
      <c r="I16" s="34" t="s">
        <v>118</v>
      </c>
      <c r="J16" s="54" t="s">
        <v>82</v>
      </c>
      <c r="K16" s="93" t="s">
        <v>121</v>
      </c>
      <c r="L16" s="94"/>
      <c r="M16" s="94"/>
      <c r="N16" s="94"/>
      <c r="O16" s="94"/>
      <c r="P16" s="94"/>
      <c r="Q16" s="94"/>
      <c r="R16" s="94"/>
      <c r="S16" s="94"/>
      <c r="T16" s="94"/>
      <c r="U16" s="37" t="s">
        <v>119</v>
      </c>
      <c r="V16" s="38"/>
      <c r="W16" s="38"/>
      <c r="X16" s="38"/>
      <c r="Y16" s="38"/>
      <c r="Z16" s="38"/>
      <c r="AA16" s="38"/>
      <c r="AB16" s="38"/>
      <c r="AC16" s="38"/>
      <c r="AD16" s="38"/>
      <c r="AE16" s="38"/>
      <c r="AF16" s="39"/>
      <c r="AG16" s="55" t="s">
        <v>126</v>
      </c>
    </row>
    <row r="17" spans="1:33" ht="24.95" customHeight="1">
      <c r="A17" s="167">
        <v>31</v>
      </c>
      <c r="B17" s="159" t="str">
        <f>VLOOKUP(A17,続柄,2,1)</f>
        <v>長男</v>
      </c>
      <c r="C17" s="155" t="s">
        <v>123</v>
      </c>
      <c r="D17" s="155"/>
      <c r="E17" s="155"/>
      <c r="F17" s="155"/>
      <c r="G17" s="155"/>
      <c r="H17" s="155"/>
      <c r="I17" s="151">
        <f>A17</f>
        <v>31</v>
      </c>
      <c r="J17" s="96" t="str">
        <f>IFERROR(B17,"")</f>
        <v>長男</v>
      </c>
      <c r="K17" s="95" t="s">
        <v>122</v>
      </c>
      <c r="L17" s="94"/>
      <c r="M17" s="94"/>
      <c r="N17" s="94"/>
      <c r="O17" s="94"/>
      <c r="P17" s="94"/>
      <c r="Q17" s="94"/>
      <c r="R17" s="94"/>
      <c r="S17" s="94"/>
      <c r="T17" s="94"/>
      <c r="U17" s="24" t="str">
        <f>MID(TEXT($C$18,"????????????"),COLUMN(C18)-2,1)</f>
        <v>1</v>
      </c>
      <c r="V17" s="25" t="str">
        <f>MID(TEXT($C$18,"????????????"),COLUMN(D18)-2,1)</f>
        <v>2</v>
      </c>
      <c r="W17" s="25" t="str">
        <f t="shared" ref="W17:AF17" si="10">MID(TEXT($C$18,"????????????"),COLUMN(E18)-2,1)</f>
        <v>3</v>
      </c>
      <c r="X17" s="23" t="str">
        <f t="shared" si="10"/>
        <v>4</v>
      </c>
      <c r="Y17" s="48" t="str">
        <f t="shared" si="10"/>
        <v>5</v>
      </c>
      <c r="Z17" s="25" t="str">
        <f t="shared" si="10"/>
        <v>6</v>
      </c>
      <c r="AA17" s="25" t="str">
        <f t="shared" si="10"/>
        <v>7</v>
      </c>
      <c r="AB17" s="23" t="str">
        <f t="shared" si="10"/>
        <v>8</v>
      </c>
      <c r="AC17" s="48" t="str">
        <f t="shared" si="10"/>
        <v>1</v>
      </c>
      <c r="AD17" s="25" t="str">
        <f t="shared" si="10"/>
        <v>2</v>
      </c>
      <c r="AE17" s="25" t="str">
        <f t="shared" si="10"/>
        <v>3</v>
      </c>
      <c r="AF17" s="25" t="str">
        <f t="shared" si="10"/>
        <v>4</v>
      </c>
      <c r="AG17" s="145">
        <f>F18</f>
        <v>0</v>
      </c>
    </row>
    <row r="18" spans="1:33">
      <c r="A18" s="164" t="s">
        <v>125</v>
      </c>
      <c r="B18" s="155"/>
      <c r="C18" s="178">
        <v>123456781234</v>
      </c>
      <c r="D18" s="155"/>
      <c r="E18" s="165" t="s">
        <v>127</v>
      </c>
      <c r="F18" s="167">
        <v>0</v>
      </c>
      <c r="G18" s="155"/>
      <c r="H18" s="155"/>
      <c r="I18" s="42"/>
      <c r="J18" s="56" t="s">
        <v>124</v>
      </c>
      <c r="K18" s="4"/>
      <c r="L18" s="4"/>
      <c r="M18" s="4"/>
      <c r="N18" s="4"/>
      <c r="O18" s="4"/>
      <c r="P18" s="4"/>
      <c r="Q18" s="4"/>
      <c r="R18" s="4"/>
      <c r="S18" s="4"/>
      <c r="T18" s="4"/>
      <c r="U18" s="4"/>
      <c r="V18" s="4"/>
      <c r="W18" s="4"/>
      <c r="X18" s="4"/>
      <c r="Y18" s="4"/>
      <c r="Z18" s="4"/>
      <c r="AA18" s="4"/>
      <c r="AB18" s="5"/>
      <c r="AC18" s="40" t="s">
        <v>128</v>
      </c>
      <c r="AD18" s="4"/>
      <c r="AE18" s="4"/>
      <c r="AF18" s="4"/>
      <c r="AG18" s="57"/>
    </row>
    <row r="19" spans="1:33" ht="24.95" customHeight="1" thickBot="1">
      <c r="A19" s="155" t="s">
        <v>129</v>
      </c>
      <c r="B19" s="179">
        <v>45718</v>
      </c>
      <c r="C19" s="155"/>
      <c r="D19" s="155"/>
      <c r="E19" s="155"/>
      <c r="F19" s="155"/>
      <c r="G19" s="155"/>
      <c r="H19" s="155"/>
      <c r="I19" s="42"/>
      <c r="J19" s="128" t="str">
        <f>B20</f>
        <v>勤務先を退職したため</v>
      </c>
      <c r="K19" s="129"/>
      <c r="L19" s="129"/>
      <c r="M19" s="129"/>
      <c r="N19" s="129"/>
      <c r="O19" s="129"/>
      <c r="P19" s="129"/>
      <c r="Q19" s="129"/>
      <c r="R19" s="129"/>
      <c r="S19" s="129"/>
      <c r="T19" s="129"/>
      <c r="U19" s="129"/>
      <c r="V19" s="129"/>
      <c r="W19" s="129"/>
      <c r="X19" s="129"/>
      <c r="Y19" s="129"/>
      <c r="Z19" s="129"/>
      <c r="AA19" s="129"/>
      <c r="AB19" s="130"/>
      <c r="AC19" s="142">
        <f>B19</f>
        <v>45718</v>
      </c>
      <c r="AD19" s="121"/>
      <c r="AE19" s="121"/>
      <c r="AF19" s="121"/>
      <c r="AG19" s="122"/>
    </row>
    <row r="20" spans="1:33" ht="24.95" customHeight="1" thickTop="1">
      <c r="A20" s="155" t="s">
        <v>172</v>
      </c>
      <c r="B20" s="180" t="s">
        <v>178</v>
      </c>
      <c r="C20" s="181"/>
      <c r="D20" s="155"/>
      <c r="E20" s="155"/>
      <c r="F20" s="155"/>
      <c r="G20" s="155"/>
      <c r="H20" s="155"/>
      <c r="I20" s="82" t="s">
        <v>168</v>
      </c>
      <c r="J20" s="83"/>
      <c r="K20" s="83" t="s">
        <v>141</v>
      </c>
      <c r="L20" s="83"/>
      <c r="M20" s="83"/>
      <c r="N20" s="83"/>
      <c r="O20" s="83"/>
      <c r="P20" s="83" t="s">
        <v>169</v>
      </c>
      <c r="Q20" s="83" t="s">
        <v>136</v>
      </c>
      <c r="R20" s="146">
        <v>0</v>
      </c>
      <c r="S20" s="84"/>
      <c r="T20" s="84"/>
      <c r="U20" s="84"/>
      <c r="V20" s="131"/>
      <c r="W20" s="83" t="s">
        <v>140</v>
      </c>
      <c r="X20" s="83"/>
      <c r="Y20" s="83"/>
      <c r="Z20" s="83"/>
      <c r="AA20" s="83"/>
      <c r="AB20" s="83"/>
      <c r="AC20" s="83"/>
      <c r="AD20" s="83"/>
      <c r="AE20" s="83"/>
      <c r="AF20" s="83"/>
      <c r="AG20" s="85"/>
    </row>
    <row r="21" spans="1:33">
      <c r="A21" s="155"/>
      <c r="B21" s="155"/>
      <c r="C21" s="155"/>
      <c r="D21" s="155"/>
      <c r="E21" s="155"/>
      <c r="F21" s="155"/>
      <c r="G21" s="155"/>
      <c r="H21" s="155"/>
      <c r="I21" s="86"/>
      <c r="J21" s="83"/>
      <c r="K21" s="83" t="s">
        <v>170</v>
      </c>
      <c r="L21" s="83"/>
      <c r="M21" s="83"/>
      <c r="N21" s="83"/>
      <c r="O21" s="83"/>
      <c r="P21" s="83"/>
      <c r="Q21" s="83"/>
      <c r="R21" s="83" t="s">
        <v>136</v>
      </c>
      <c r="S21" s="83"/>
      <c r="T21" s="83" t="s">
        <v>140</v>
      </c>
      <c r="U21" s="83"/>
      <c r="V21" s="83"/>
      <c r="W21" s="83"/>
      <c r="X21" s="83"/>
      <c r="Y21" s="83"/>
      <c r="Z21" s="83"/>
      <c r="AA21" s="83"/>
      <c r="AB21" s="83"/>
      <c r="AC21" s="83"/>
      <c r="AD21" s="83"/>
      <c r="AE21" s="83"/>
      <c r="AF21" s="83"/>
      <c r="AG21" s="85"/>
    </row>
    <row r="22" spans="1:33">
      <c r="A22" s="155"/>
      <c r="B22" s="155"/>
      <c r="C22" s="155"/>
      <c r="D22" s="155"/>
      <c r="E22" s="155"/>
      <c r="F22" s="155"/>
      <c r="G22" s="155"/>
      <c r="H22" s="155"/>
      <c r="I22" s="120" t="s">
        <v>142</v>
      </c>
      <c r="J22" s="7"/>
      <c r="K22" s="7"/>
      <c r="L22" s="7"/>
      <c r="M22" s="7"/>
      <c r="N22" s="7"/>
      <c r="O22" s="7"/>
      <c r="P22" s="7"/>
      <c r="Q22" s="7"/>
      <c r="R22" s="7"/>
      <c r="S22" s="7"/>
      <c r="T22" s="7"/>
      <c r="U22" s="7"/>
      <c r="V22" s="7"/>
      <c r="W22" s="7"/>
      <c r="X22" s="7"/>
      <c r="Y22" s="7"/>
      <c r="Z22" s="7"/>
      <c r="AA22" s="7"/>
      <c r="AB22" s="7"/>
      <c r="AC22" s="7"/>
      <c r="AD22" s="7"/>
      <c r="AE22" s="7"/>
      <c r="AF22" s="7"/>
      <c r="AG22" s="8"/>
    </row>
    <row r="23" spans="1:33">
      <c r="A23" s="155"/>
      <c r="B23" s="155"/>
      <c r="C23" s="155"/>
      <c r="D23" s="155"/>
      <c r="E23" s="155"/>
      <c r="F23" s="155"/>
      <c r="G23" s="155"/>
      <c r="H23" s="155"/>
      <c r="I23" s="87" t="s">
        <v>143</v>
      </c>
      <c r="J23" s="97" t="s">
        <v>144</v>
      </c>
      <c r="K23" s="98" t="s">
        <v>145</v>
      </c>
      <c r="L23" s="97" t="s">
        <v>146</v>
      </c>
      <c r="M23" s="97"/>
      <c r="N23" s="97" t="s">
        <v>147</v>
      </c>
      <c r="O23" s="97"/>
      <c r="P23" s="97" t="s">
        <v>148</v>
      </c>
      <c r="Q23" s="97"/>
      <c r="R23" s="97" t="s">
        <v>149</v>
      </c>
      <c r="S23" s="97"/>
      <c r="T23" s="97" t="s">
        <v>150</v>
      </c>
      <c r="U23" s="97"/>
      <c r="V23" s="97"/>
      <c r="W23" s="97"/>
      <c r="X23" s="97"/>
      <c r="Y23" s="97"/>
      <c r="Z23" s="97"/>
      <c r="AA23" s="63" t="s">
        <v>151</v>
      </c>
      <c r="AB23" s="4"/>
      <c r="AC23" s="4"/>
      <c r="AD23" s="61"/>
      <c r="AE23" s="61"/>
      <c r="AF23" s="61"/>
      <c r="AG23" s="62"/>
    </row>
    <row r="24" spans="1:33" ht="24.95" customHeight="1">
      <c r="A24" s="155"/>
      <c r="B24" s="155"/>
      <c r="C24" s="155"/>
      <c r="D24" s="155"/>
      <c r="E24" s="155"/>
      <c r="F24" s="155"/>
      <c r="G24" s="155"/>
      <c r="H24" s="155"/>
      <c r="I24" s="6"/>
      <c r="J24" s="58"/>
      <c r="K24" s="2"/>
      <c r="L24" s="58"/>
      <c r="M24" s="59"/>
      <c r="N24" s="58"/>
      <c r="O24" s="59"/>
      <c r="P24" s="58"/>
      <c r="Q24" s="59"/>
      <c r="R24" s="58"/>
      <c r="S24" s="59"/>
      <c r="T24" s="58"/>
      <c r="U24" s="58"/>
      <c r="V24" s="60"/>
      <c r="W24" s="59"/>
      <c r="X24" s="58"/>
      <c r="Y24" s="60"/>
      <c r="Z24" s="59"/>
      <c r="AA24" s="35"/>
      <c r="AB24" s="7"/>
      <c r="AC24" s="7"/>
      <c r="AD24" s="7"/>
      <c r="AE24" s="7"/>
      <c r="AF24" s="7"/>
      <c r="AG24" s="8"/>
    </row>
    <row r="25" spans="1:33" ht="6" customHeight="1" thickBot="1">
      <c r="A25" s="155"/>
      <c r="B25" s="155"/>
      <c r="C25" s="155"/>
      <c r="D25" s="155"/>
      <c r="E25" s="155"/>
      <c r="F25" s="155"/>
      <c r="G25" s="155"/>
      <c r="H25" s="155"/>
    </row>
    <row r="26" spans="1:33" ht="14.25" thickTop="1">
      <c r="A26" s="155"/>
      <c r="B26" s="157" t="s">
        <v>6</v>
      </c>
      <c r="C26" s="158" t="str">
        <f>PHONETIC(C27)</f>
        <v/>
      </c>
      <c r="D26" s="159" t="s">
        <v>2</v>
      </c>
      <c r="E26" s="159" t="s">
        <v>7</v>
      </c>
      <c r="F26" s="159" t="s">
        <v>3</v>
      </c>
      <c r="G26" s="160"/>
      <c r="H26" s="155"/>
      <c r="J26" s="81" t="s">
        <v>179</v>
      </c>
      <c r="K26" s="90" t="str">
        <f t="shared" ref="K26:X26" si="11">MID($C$26,COLUMN(C26)-2,1)</f>
        <v/>
      </c>
      <c r="L26" s="91" t="str">
        <f t="shared" si="11"/>
        <v/>
      </c>
      <c r="M26" s="91" t="str">
        <f t="shared" si="11"/>
        <v/>
      </c>
      <c r="N26" s="91" t="str">
        <f t="shared" si="11"/>
        <v/>
      </c>
      <c r="O26" s="91" t="str">
        <f t="shared" si="11"/>
        <v/>
      </c>
      <c r="P26" s="91" t="str">
        <f t="shared" si="11"/>
        <v/>
      </c>
      <c r="Q26" s="91" t="str">
        <f t="shared" si="11"/>
        <v/>
      </c>
      <c r="R26" s="91" t="str">
        <f t="shared" si="11"/>
        <v/>
      </c>
      <c r="S26" s="91" t="str">
        <f t="shared" si="11"/>
        <v/>
      </c>
      <c r="T26" s="91" t="str">
        <f t="shared" si="11"/>
        <v/>
      </c>
      <c r="U26" s="91" t="str">
        <f t="shared" si="11"/>
        <v/>
      </c>
      <c r="V26" s="91" t="str">
        <f t="shared" si="11"/>
        <v/>
      </c>
      <c r="W26" s="91" t="str">
        <f t="shared" si="11"/>
        <v/>
      </c>
      <c r="X26" s="92" t="str">
        <f t="shared" si="11"/>
        <v/>
      </c>
      <c r="Y26" s="49" t="s">
        <v>77</v>
      </c>
      <c r="Z26" s="50"/>
      <c r="AA26" s="50"/>
      <c r="AB26" s="50"/>
      <c r="AC26" s="50"/>
      <c r="AD26" s="51"/>
      <c r="AE26" s="52" t="s">
        <v>7</v>
      </c>
      <c r="AF26" s="51"/>
      <c r="AG26" s="53" t="s">
        <v>3</v>
      </c>
    </row>
    <row r="27" spans="1:33" ht="24.95" customHeight="1">
      <c r="A27" s="161" t="s">
        <v>152</v>
      </c>
      <c r="B27" s="162" t="s">
        <v>78</v>
      </c>
      <c r="C27" s="170"/>
      <c r="D27" s="171"/>
      <c r="E27" s="166">
        <f>DATEDIF(D27,J42,"Y")</f>
        <v>125</v>
      </c>
      <c r="F27" s="167"/>
      <c r="G27" s="160"/>
      <c r="H27" s="155"/>
      <c r="I27" s="70" t="s">
        <v>152</v>
      </c>
      <c r="J27" s="134" t="s">
        <v>173</v>
      </c>
      <c r="K27" s="88" t="str">
        <f t="shared" ref="K27:X27" si="12">MID($C$27,COLUMN(C27)-2,1)</f>
        <v/>
      </c>
      <c r="L27" s="89" t="str">
        <f t="shared" si="12"/>
        <v/>
      </c>
      <c r="M27" s="89" t="str">
        <f t="shared" si="12"/>
        <v/>
      </c>
      <c r="N27" s="89" t="str">
        <f t="shared" si="12"/>
        <v/>
      </c>
      <c r="O27" s="89" t="str">
        <f t="shared" si="12"/>
        <v/>
      </c>
      <c r="P27" s="89" t="str">
        <f t="shared" si="12"/>
        <v/>
      </c>
      <c r="Q27" s="89" t="str">
        <f t="shared" si="12"/>
        <v/>
      </c>
      <c r="R27" s="89" t="str">
        <f t="shared" si="12"/>
        <v/>
      </c>
      <c r="S27" s="89" t="str">
        <f t="shared" si="12"/>
        <v/>
      </c>
      <c r="T27" s="89" t="str">
        <f t="shared" si="12"/>
        <v/>
      </c>
      <c r="U27" s="89" t="str">
        <f t="shared" si="12"/>
        <v/>
      </c>
      <c r="V27" s="89" t="str">
        <f t="shared" si="12"/>
        <v/>
      </c>
      <c r="W27" s="89" t="str">
        <f t="shared" si="12"/>
        <v/>
      </c>
      <c r="X27" s="89" t="str">
        <f t="shared" si="12"/>
        <v/>
      </c>
      <c r="Y27" s="149">
        <f>D27</f>
        <v>0</v>
      </c>
      <c r="Z27" s="126"/>
      <c r="AA27" s="126"/>
      <c r="AB27" s="126"/>
      <c r="AC27" s="126"/>
      <c r="AD27" s="127"/>
      <c r="AE27" s="153" t="str">
        <f>IF(E27&gt;75,"",E27)</f>
        <v/>
      </c>
      <c r="AF27" s="123"/>
      <c r="AG27" s="124">
        <f>F27</f>
        <v>0</v>
      </c>
    </row>
    <row r="28" spans="1:33" ht="21">
      <c r="A28" s="161"/>
      <c r="B28" s="163" t="s">
        <v>182</v>
      </c>
      <c r="C28" s="172"/>
      <c r="D28" s="193" t="s">
        <v>183</v>
      </c>
      <c r="E28" s="184"/>
      <c r="F28" s="173"/>
      <c r="G28" s="174"/>
      <c r="H28" s="155"/>
      <c r="I28" s="70"/>
      <c r="J28" s="135" t="s">
        <v>180</v>
      </c>
      <c r="K28" s="136"/>
      <c r="L28" s="137"/>
      <c r="M28" s="138"/>
      <c r="N28" s="154" t="str">
        <f>C28&amp;"("&amp;E28&amp;")"</f>
        <v>()</v>
      </c>
      <c r="O28" s="140"/>
      <c r="P28" s="140"/>
      <c r="Q28" s="140"/>
      <c r="R28" s="140"/>
      <c r="S28" s="140"/>
      <c r="T28" s="140"/>
      <c r="U28" s="140"/>
      <c r="V28" s="140"/>
      <c r="W28" s="140"/>
      <c r="X28" s="140"/>
      <c r="Y28" s="132"/>
      <c r="Z28" s="126"/>
      <c r="AA28" s="126"/>
      <c r="AB28" s="126"/>
      <c r="AC28" s="126"/>
      <c r="AD28" s="126"/>
      <c r="AE28" s="133"/>
      <c r="AF28" s="133"/>
      <c r="AG28" s="141"/>
    </row>
    <row r="29" spans="1:33" ht="24.95" customHeight="1">
      <c r="A29" s="175"/>
      <c r="B29" s="189"/>
      <c r="C29" s="176"/>
      <c r="D29" s="176"/>
      <c r="E29" s="177"/>
      <c r="F29" s="155"/>
      <c r="G29" s="155"/>
      <c r="H29" s="155"/>
      <c r="J29" s="148">
        <f>A29</f>
        <v>0</v>
      </c>
      <c r="K29" s="36" t="s">
        <v>120</v>
      </c>
      <c r="L29" s="147">
        <f>B29</f>
        <v>0</v>
      </c>
      <c r="M29" s="26"/>
      <c r="N29" s="26"/>
      <c r="O29" s="26"/>
      <c r="P29" s="26"/>
      <c r="Q29" s="185"/>
      <c r="R29" s="186">
        <f>C29</f>
        <v>0</v>
      </c>
      <c r="S29" s="185"/>
      <c r="T29" s="185"/>
      <c r="U29" s="185"/>
      <c r="V29" s="185"/>
      <c r="W29" s="185"/>
      <c r="X29" s="185"/>
      <c r="Y29" s="185"/>
      <c r="Z29" s="187"/>
      <c r="AA29" s="187"/>
      <c r="AB29" s="187"/>
      <c r="AC29" s="187"/>
      <c r="AD29" s="187"/>
      <c r="AE29" s="187"/>
      <c r="AF29" s="187"/>
      <c r="AG29" s="188"/>
    </row>
    <row r="30" spans="1:33">
      <c r="A30" s="155" t="s">
        <v>81</v>
      </c>
      <c r="B30" s="155"/>
      <c r="C30" s="155"/>
      <c r="D30" s="155"/>
      <c r="E30" s="155"/>
      <c r="F30" s="160"/>
      <c r="G30" s="155"/>
      <c r="H30" s="155"/>
      <c r="I30" s="34" t="s">
        <v>118</v>
      </c>
      <c r="J30" s="54" t="s">
        <v>82</v>
      </c>
      <c r="K30" s="93" t="s">
        <v>121</v>
      </c>
      <c r="L30" s="94"/>
      <c r="M30" s="94"/>
      <c r="N30" s="94"/>
      <c r="O30" s="94"/>
      <c r="P30" s="94"/>
      <c r="Q30" s="94"/>
      <c r="R30" s="94"/>
      <c r="S30" s="94"/>
      <c r="T30" s="94"/>
      <c r="U30" s="37" t="s">
        <v>119</v>
      </c>
      <c r="V30" s="38"/>
      <c r="W30" s="38"/>
      <c r="X30" s="38"/>
      <c r="Y30" s="38"/>
      <c r="Z30" s="38"/>
      <c r="AA30" s="38"/>
      <c r="AB30" s="38"/>
      <c r="AC30" s="38"/>
      <c r="AD30" s="38"/>
      <c r="AE30" s="38"/>
      <c r="AF30" s="39"/>
      <c r="AG30" s="55" t="s">
        <v>126</v>
      </c>
    </row>
    <row r="31" spans="1:33" ht="24.95" customHeight="1">
      <c r="A31" s="167"/>
      <c r="B31" s="159" t="e">
        <f>VLOOKUP(A31,続柄,2,1)</f>
        <v>#N/A</v>
      </c>
      <c r="C31" s="155" t="s">
        <v>123</v>
      </c>
      <c r="D31" s="155"/>
      <c r="E31" s="155"/>
      <c r="F31" s="155"/>
      <c r="G31" s="155"/>
      <c r="H31" s="155"/>
      <c r="I31" s="151">
        <f>A31</f>
        <v>0</v>
      </c>
      <c r="J31" s="96" t="str">
        <f>IFERROR(B31,"")</f>
        <v/>
      </c>
      <c r="K31" s="95" t="s">
        <v>122</v>
      </c>
      <c r="L31" s="94"/>
      <c r="M31" s="94"/>
      <c r="N31" s="94"/>
      <c r="O31" s="94"/>
      <c r="P31" s="94"/>
      <c r="Q31" s="94"/>
      <c r="R31" s="94"/>
      <c r="S31" s="94"/>
      <c r="T31" s="94"/>
      <c r="U31" s="24" t="str">
        <f t="shared" ref="U31:AF31" si="13">MID(TEXT($C$32,"????????????"),COLUMN(C32)-2,1)</f>
        <v xml:space="preserve"> </v>
      </c>
      <c r="V31" s="25" t="str">
        <f t="shared" si="13"/>
        <v xml:space="preserve"> </v>
      </c>
      <c r="W31" s="25" t="str">
        <f t="shared" si="13"/>
        <v xml:space="preserve"> </v>
      </c>
      <c r="X31" s="23" t="str">
        <f t="shared" si="13"/>
        <v xml:space="preserve"> </v>
      </c>
      <c r="Y31" s="48" t="str">
        <f t="shared" si="13"/>
        <v xml:space="preserve"> </v>
      </c>
      <c r="Z31" s="25" t="str">
        <f t="shared" si="13"/>
        <v xml:space="preserve"> </v>
      </c>
      <c r="AA31" s="25" t="str">
        <f t="shared" si="13"/>
        <v xml:space="preserve"> </v>
      </c>
      <c r="AB31" s="23" t="str">
        <f t="shared" si="13"/>
        <v xml:space="preserve"> </v>
      </c>
      <c r="AC31" s="48" t="str">
        <f t="shared" si="13"/>
        <v xml:space="preserve"> </v>
      </c>
      <c r="AD31" s="25" t="str">
        <f t="shared" si="13"/>
        <v xml:space="preserve"> </v>
      </c>
      <c r="AE31" s="25" t="str">
        <f t="shared" si="13"/>
        <v xml:space="preserve"> </v>
      </c>
      <c r="AF31" s="25" t="str">
        <f t="shared" si="13"/>
        <v xml:space="preserve"> </v>
      </c>
      <c r="AG31" s="145">
        <f>F32</f>
        <v>0</v>
      </c>
    </row>
    <row r="32" spans="1:33">
      <c r="A32" s="164" t="s">
        <v>125</v>
      </c>
      <c r="B32" s="155"/>
      <c r="C32" s="178"/>
      <c r="D32" s="155"/>
      <c r="E32" s="165" t="s">
        <v>127</v>
      </c>
      <c r="F32" s="167"/>
      <c r="G32" s="155"/>
      <c r="H32" s="155"/>
      <c r="I32" s="42"/>
      <c r="J32" s="56" t="s">
        <v>124</v>
      </c>
      <c r="K32" s="4"/>
      <c r="L32" s="4"/>
      <c r="M32" s="4"/>
      <c r="N32" s="4"/>
      <c r="O32" s="4"/>
      <c r="P32" s="4"/>
      <c r="Q32" s="4"/>
      <c r="R32" s="4"/>
      <c r="S32" s="4"/>
      <c r="T32" s="4"/>
      <c r="U32" s="4"/>
      <c r="V32" s="4"/>
      <c r="W32" s="4"/>
      <c r="X32" s="4"/>
      <c r="Y32" s="4"/>
      <c r="Z32" s="4"/>
      <c r="AA32" s="4"/>
      <c r="AB32" s="5"/>
      <c r="AC32" s="40" t="s">
        <v>128</v>
      </c>
      <c r="AD32" s="4"/>
      <c r="AE32" s="4"/>
      <c r="AF32" s="4"/>
      <c r="AG32" s="57"/>
    </row>
    <row r="33" spans="1:33" ht="24.95" customHeight="1" thickBot="1">
      <c r="A33" s="155" t="s">
        <v>129</v>
      </c>
      <c r="B33" s="171"/>
      <c r="C33" s="155"/>
      <c r="D33" s="155"/>
      <c r="E33" s="155"/>
      <c r="F33" s="155"/>
      <c r="G33" s="155"/>
      <c r="H33" s="155"/>
      <c r="I33" s="42"/>
      <c r="J33" s="150">
        <f>B34</f>
        <v>0</v>
      </c>
      <c r="K33" s="129"/>
      <c r="L33" s="129"/>
      <c r="M33" s="129"/>
      <c r="N33" s="129"/>
      <c r="O33" s="129"/>
      <c r="P33" s="129"/>
      <c r="Q33" s="129"/>
      <c r="R33" s="129"/>
      <c r="S33" s="129"/>
      <c r="T33" s="129"/>
      <c r="U33" s="129"/>
      <c r="V33" s="129"/>
      <c r="W33" s="129"/>
      <c r="X33" s="129"/>
      <c r="Y33" s="129"/>
      <c r="Z33" s="129"/>
      <c r="AA33" s="129"/>
      <c r="AB33" s="130"/>
      <c r="AC33" s="142">
        <f>B33</f>
        <v>0</v>
      </c>
      <c r="AD33" s="143"/>
      <c r="AE33" s="143"/>
      <c r="AF33" s="143"/>
      <c r="AG33" s="144"/>
    </row>
    <row r="34" spans="1:33" ht="24.95" customHeight="1" thickTop="1">
      <c r="A34" s="155" t="s">
        <v>172</v>
      </c>
      <c r="B34" s="180"/>
      <c r="C34" s="181"/>
      <c r="D34" s="155"/>
      <c r="E34" s="155"/>
      <c r="F34" s="155"/>
      <c r="G34" s="155"/>
      <c r="H34" s="155"/>
      <c r="I34" s="82" t="s">
        <v>168</v>
      </c>
      <c r="J34" s="83"/>
      <c r="K34" s="83" t="s">
        <v>141</v>
      </c>
      <c r="L34" s="83"/>
      <c r="M34" s="83"/>
      <c r="N34" s="83"/>
      <c r="O34" s="83"/>
      <c r="P34" s="83" t="s">
        <v>169</v>
      </c>
      <c r="Q34" s="83" t="s">
        <v>136</v>
      </c>
      <c r="R34" s="146">
        <v>45748</v>
      </c>
      <c r="S34" s="84"/>
      <c r="T34" s="84"/>
      <c r="U34" s="84"/>
      <c r="V34" s="131"/>
      <c r="W34" s="83" t="s">
        <v>140</v>
      </c>
      <c r="X34" s="83"/>
      <c r="Y34" s="83"/>
      <c r="Z34" s="83"/>
      <c r="AA34" s="83"/>
      <c r="AB34" s="83"/>
      <c r="AC34" s="83"/>
      <c r="AD34" s="83"/>
      <c r="AE34" s="83"/>
      <c r="AF34" s="83"/>
      <c r="AG34" s="85"/>
    </row>
    <row r="35" spans="1:33">
      <c r="A35" s="155"/>
      <c r="B35" s="155"/>
      <c r="C35" s="155"/>
      <c r="D35" s="155"/>
      <c r="E35" s="155"/>
      <c r="F35" s="155"/>
      <c r="G35" s="155"/>
      <c r="H35" s="155"/>
      <c r="I35" s="86"/>
      <c r="J35" s="83"/>
      <c r="K35" s="83" t="s">
        <v>170</v>
      </c>
      <c r="L35" s="83"/>
      <c r="M35" s="83"/>
      <c r="N35" s="83"/>
      <c r="O35" s="83"/>
      <c r="P35" s="83"/>
      <c r="Q35" s="83"/>
      <c r="R35" s="83" t="s">
        <v>136</v>
      </c>
      <c r="S35" s="83"/>
      <c r="T35" s="83" t="s">
        <v>140</v>
      </c>
      <c r="U35" s="83"/>
      <c r="V35" s="83"/>
      <c r="W35" s="83"/>
      <c r="X35" s="83"/>
      <c r="Y35" s="83"/>
      <c r="Z35" s="83"/>
      <c r="AA35" s="83"/>
      <c r="AB35" s="83"/>
      <c r="AC35" s="83"/>
      <c r="AD35" s="83"/>
      <c r="AE35" s="83"/>
      <c r="AF35" s="83"/>
      <c r="AG35" s="85"/>
    </row>
    <row r="36" spans="1:33">
      <c r="A36" s="155"/>
      <c r="B36" s="155"/>
      <c r="C36" s="155"/>
      <c r="D36" s="155"/>
      <c r="E36" s="155"/>
      <c r="F36" s="155"/>
      <c r="G36" s="155"/>
      <c r="H36" s="155"/>
      <c r="I36" s="120" t="s">
        <v>142</v>
      </c>
      <c r="J36" s="7"/>
      <c r="K36" s="7"/>
      <c r="L36" s="7"/>
      <c r="M36" s="7"/>
      <c r="N36" s="7"/>
      <c r="O36" s="7"/>
      <c r="P36" s="7"/>
      <c r="Q36" s="7"/>
      <c r="R36" s="7"/>
      <c r="S36" s="7"/>
      <c r="T36" s="7"/>
      <c r="U36" s="7"/>
      <c r="V36" s="7"/>
      <c r="W36" s="7"/>
      <c r="X36" s="7"/>
      <c r="Y36" s="7"/>
      <c r="Z36" s="7"/>
      <c r="AA36" s="7"/>
      <c r="AB36" s="7"/>
      <c r="AC36" s="7"/>
      <c r="AD36" s="7"/>
      <c r="AE36" s="7"/>
      <c r="AF36" s="7"/>
      <c r="AG36" s="8"/>
    </row>
    <row r="37" spans="1:33">
      <c r="A37" s="182" t="s">
        <v>181</v>
      </c>
      <c r="B37" s="155"/>
      <c r="C37" s="155"/>
      <c r="D37" s="155"/>
      <c r="E37" s="155"/>
      <c r="F37" s="155"/>
      <c r="G37" s="155"/>
      <c r="H37" s="155"/>
      <c r="I37" s="87" t="s">
        <v>143</v>
      </c>
      <c r="J37" s="97" t="s">
        <v>144</v>
      </c>
      <c r="K37" s="98" t="s">
        <v>145</v>
      </c>
      <c r="L37" s="97" t="s">
        <v>146</v>
      </c>
      <c r="M37" s="97"/>
      <c r="N37" s="97" t="s">
        <v>147</v>
      </c>
      <c r="O37" s="97"/>
      <c r="P37" s="97" t="s">
        <v>148</v>
      </c>
      <c r="Q37" s="97"/>
      <c r="R37" s="97" t="s">
        <v>149</v>
      </c>
      <c r="S37" s="97"/>
      <c r="T37" s="97" t="s">
        <v>150</v>
      </c>
      <c r="U37" s="97"/>
      <c r="V37" s="97"/>
      <c r="W37" s="97"/>
      <c r="X37" s="97"/>
      <c r="Y37" s="97"/>
      <c r="Z37" s="97"/>
      <c r="AA37" s="63" t="s">
        <v>151</v>
      </c>
      <c r="AB37" s="4"/>
      <c r="AC37" s="4"/>
      <c r="AD37" s="61"/>
      <c r="AE37" s="61"/>
      <c r="AF37" s="61"/>
      <c r="AG37" s="62"/>
    </row>
    <row r="38" spans="1:33" ht="24.95" customHeight="1" thickBot="1">
      <c r="A38" s="171">
        <v>45748</v>
      </c>
      <c r="B38" s="155"/>
      <c r="C38" s="155"/>
      <c r="D38" s="155"/>
      <c r="E38" s="155"/>
      <c r="F38" s="155"/>
      <c r="G38" s="155"/>
      <c r="H38" s="155"/>
      <c r="I38" s="71"/>
      <c r="J38" s="72"/>
      <c r="K38" s="3"/>
      <c r="L38" s="72"/>
      <c r="M38" s="73"/>
      <c r="N38" s="72"/>
      <c r="O38" s="73"/>
      <c r="P38" s="72"/>
      <c r="Q38" s="73"/>
      <c r="R38" s="72"/>
      <c r="S38" s="73"/>
      <c r="T38" s="58"/>
      <c r="U38" s="58"/>
      <c r="V38" s="60"/>
      <c r="W38" s="59"/>
      <c r="X38" s="58"/>
      <c r="Y38" s="60"/>
      <c r="Z38" s="59"/>
      <c r="AA38" s="35"/>
      <c r="AB38" s="7"/>
      <c r="AC38" s="7"/>
      <c r="AD38" s="7"/>
      <c r="AE38" s="7"/>
      <c r="AF38" s="7"/>
      <c r="AG38" s="8"/>
    </row>
    <row r="39" spans="1:33" ht="14.25" thickTop="1">
      <c r="A39" s="155"/>
      <c r="B39" s="155"/>
      <c r="C39" s="155"/>
      <c r="D39" s="155"/>
      <c r="E39" s="155"/>
      <c r="F39" s="155"/>
      <c r="G39" s="155"/>
      <c r="H39" s="155"/>
      <c r="I39" s="99" t="s">
        <v>154</v>
      </c>
      <c r="J39" s="100" t="s">
        <v>155</v>
      </c>
      <c r="K39" s="101"/>
      <c r="L39" s="101"/>
      <c r="M39" s="101"/>
      <c r="N39" s="101"/>
      <c r="O39" s="101"/>
      <c r="P39" s="101"/>
      <c r="Q39" s="101"/>
      <c r="R39" s="101"/>
      <c r="S39" s="102"/>
      <c r="T39" s="103" t="s">
        <v>164</v>
      </c>
      <c r="U39" s="103"/>
      <c r="V39" s="103"/>
      <c r="W39" s="103"/>
      <c r="X39" s="103"/>
      <c r="Y39" s="103"/>
      <c r="Z39" s="103"/>
      <c r="AA39" s="103"/>
      <c r="AB39" s="103"/>
      <c r="AC39" s="103"/>
      <c r="AD39" s="103"/>
      <c r="AE39" s="103"/>
      <c r="AF39" s="103"/>
      <c r="AG39" s="104"/>
    </row>
    <row r="40" spans="1:33">
      <c r="A40" s="155"/>
      <c r="B40" s="155"/>
      <c r="C40" s="155"/>
      <c r="D40" s="155"/>
      <c r="E40" s="155"/>
      <c r="F40" s="155"/>
      <c r="G40" s="155"/>
      <c r="H40" s="155"/>
      <c r="I40" s="105" t="s">
        <v>156</v>
      </c>
      <c r="J40" s="94"/>
      <c r="K40" s="94"/>
      <c r="L40" s="94"/>
      <c r="M40" s="94"/>
      <c r="N40" s="94"/>
      <c r="O40" s="94"/>
      <c r="P40" s="94"/>
      <c r="Q40" s="94"/>
      <c r="R40" s="94"/>
      <c r="S40" s="106"/>
      <c r="T40" s="94"/>
      <c r="U40" s="94" t="s">
        <v>160</v>
      </c>
      <c r="V40" s="94"/>
      <c r="W40" s="94"/>
      <c r="X40" s="94"/>
      <c r="Y40" s="94"/>
      <c r="Z40" s="94"/>
      <c r="AA40" s="94"/>
      <c r="AB40" s="94"/>
      <c r="AC40" s="94"/>
      <c r="AD40" s="94"/>
      <c r="AE40" s="94"/>
      <c r="AF40" s="94"/>
      <c r="AG40" s="107"/>
    </row>
    <row r="41" spans="1:33" ht="7.5" customHeight="1">
      <c r="A41" s="155"/>
      <c r="B41" s="155"/>
      <c r="C41" s="155"/>
      <c r="D41" s="155"/>
      <c r="E41" s="155"/>
      <c r="F41" s="155"/>
      <c r="G41" s="155"/>
      <c r="H41" s="155"/>
      <c r="I41" s="108"/>
      <c r="J41" s="94"/>
      <c r="K41" s="94"/>
      <c r="L41" s="94"/>
      <c r="M41" s="94"/>
      <c r="N41" s="94"/>
      <c r="O41" s="94"/>
      <c r="P41" s="94"/>
      <c r="Q41" s="94"/>
      <c r="R41" s="94"/>
      <c r="S41" s="106"/>
      <c r="T41" s="94"/>
      <c r="U41" s="94"/>
      <c r="V41" s="94"/>
      <c r="W41" s="94"/>
      <c r="X41" s="94"/>
      <c r="Y41" s="94"/>
      <c r="Z41" s="94"/>
      <c r="AA41" s="94"/>
      <c r="AB41" s="94"/>
      <c r="AC41" s="94"/>
      <c r="AD41" s="94"/>
      <c r="AE41" s="94"/>
      <c r="AF41" s="94"/>
      <c r="AG41" s="107"/>
    </row>
    <row r="42" spans="1:33">
      <c r="A42" s="155"/>
      <c r="B42" s="155"/>
      <c r="C42" s="155"/>
      <c r="D42" s="155"/>
      <c r="E42" s="155"/>
      <c r="F42" s="155"/>
      <c r="G42" s="155"/>
      <c r="H42" s="155"/>
      <c r="I42" s="108"/>
      <c r="J42" s="183">
        <f>A38</f>
        <v>45748</v>
      </c>
      <c r="K42" s="152"/>
      <c r="L42" s="152"/>
      <c r="M42" s="152"/>
      <c r="N42" s="152"/>
      <c r="O42" s="94"/>
      <c r="P42" s="94"/>
      <c r="Q42" s="94"/>
      <c r="R42" s="94"/>
      <c r="S42" s="106"/>
      <c r="T42" s="94"/>
      <c r="U42" s="94"/>
      <c r="V42" s="94"/>
      <c r="W42" s="94"/>
      <c r="X42" s="109" t="s">
        <v>161</v>
      </c>
      <c r="Y42" s="94"/>
      <c r="Z42" s="94"/>
      <c r="AA42" s="94"/>
      <c r="AB42" s="94"/>
      <c r="AC42" s="94"/>
      <c r="AD42" s="94"/>
      <c r="AE42" s="94"/>
      <c r="AF42" s="94"/>
      <c r="AG42" s="107"/>
    </row>
    <row r="43" spans="1:33">
      <c r="A43" s="155"/>
      <c r="B43" s="155"/>
      <c r="C43" s="155"/>
      <c r="D43" s="155"/>
      <c r="E43" s="155"/>
      <c r="F43" s="155"/>
      <c r="G43" s="155"/>
      <c r="H43" s="155"/>
      <c r="I43" s="105"/>
      <c r="J43" s="94" t="s">
        <v>159</v>
      </c>
      <c r="K43" s="94"/>
      <c r="L43" s="94"/>
      <c r="M43" s="94"/>
      <c r="N43" s="94"/>
      <c r="O43" s="94"/>
      <c r="P43" s="94"/>
      <c r="Q43" s="94"/>
      <c r="R43" s="94"/>
      <c r="S43" s="106"/>
      <c r="T43" s="94"/>
      <c r="U43" s="94"/>
      <c r="V43" s="109"/>
      <c r="W43" s="94" t="s">
        <v>162</v>
      </c>
      <c r="X43" s="94"/>
      <c r="Y43" s="94"/>
      <c r="Z43" s="94"/>
      <c r="AA43" s="94"/>
      <c r="AB43" s="94"/>
      <c r="AC43" s="94"/>
      <c r="AD43" s="94"/>
      <c r="AE43" s="94"/>
      <c r="AF43" s="94"/>
      <c r="AG43" s="107"/>
    </row>
    <row r="44" spans="1:33">
      <c r="A44" s="155"/>
      <c r="B44" s="155"/>
      <c r="C44" s="155"/>
      <c r="D44" s="155"/>
      <c r="E44" s="155"/>
      <c r="F44" s="155"/>
      <c r="G44" s="155"/>
      <c r="H44" s="155"/>
      <c r="I44" s="110" t="s">
        <v>157</v>
      </c>
      <c r="J44" s="94"/>
      <c r="K44" s="94"/>
      <c r="L44" s="94"/>
      <c r="M44" s="94"/>
      <c r="N44" s="94"/>
      <c r="O44" s="94"/>
      <c r="P44" s="94"/>
      <c r="Q44" s="94"/>
      <c r="R44" s="94"/>
      <c r="S44" s="106"/>
      <c r="T44" s="94" t="s">
        <v>163</v>
      </c>
      <c r="U44" s="94"/>
      <c r="V44" s="111"/>
      <c r="W44" s="94"/>
      <c r="X44" s="94"/>
      <c r="Y44" s="94"/>
      <c r="Z44" s="94"/>
      <c r="AA44" s="94"/>
      <c r="AB44" s="94"/>
      <c r="AC44" s="94"/>
      <c r="AD44" s="94"/>
      <c r="AE44" s="94"/>
      <c r="AF44" s="94"/>
      <c r="AG44" s="107"/>
    </row>
    <row r="45" spans="1:33">
      <c r="A45" s="155"/>
      <c r="B45" s="155"/>
      <c r="C45" s="155"/>
      <c r="D45" s="155"/>
      <c r="E45" s="155"/>
      <c r="F45" s="155"/>
      <c r="G45" s="155"/>
      <c r="H45" s="155"/>
      <c r="I45" s="108"/>
      <c r="J45" s="94" t="s">
        <v>158</v>
      </c>
      <c r="K45" s="94"/>
      <c r="L45" s="94"/>
      <c r="M45" s="94"/>
      <c r="N45" s="94"/>
      <c r="O45" s="94"/>
      <c r="P45" s="94"/>
      <c r="Q45" s="94"/>
      <c r="R45" s="94"/>
      <c r="S45" s="106"/>
      <c r="T45" s="94"/>
      <c r="U45" s="94"/>
      <c r="V45" s="94"/>
      <c r="W45" s="94" t="s">
        <v>158</v>
      </c>
      <c r="X45" s="94"/>
      <c r="Y45" s="94"/>
      <c r="Z45" s="94"/>
      <c r="AA45" s="94"/>
      <c r="AB45" s="94"/>
      <c r="AC45" s="94"/>
      <c r="AD45" s="94"/>
      <c r="AE45" s="94"/>
      <c r="AF45" s="94"/>
      <c r="AG45" s="107"/>
    </row>
    <row r="46" spans="1:33" ht="6.75" customHeight="1" thickBot="1">
      <c r="A46" s="155"/>
      <c r="B46" s="155"/>
      <c r="C46" s="155"/>
      <c r="D46" s="155"/>
      <c r="E46" s="155"/>
      <c r="F46" s="155"/>
      <c r="G46" s="155"/>
      <c r="H46" s="155"/>
      <c r="I46" s="112"/>
      <c r="J46" s="113"/>
      <c r="K46" s="113"/>
      <c r="L46" s="113"/>
      <c r="M46" s="113"/>
      <c r="N46" s="113"/>
      <c r="O46" s="113"/>
      <c r="P46" s="113"/>
      <c r="Q46" s="113"/>
      <c r="R46" s="113"/>
      <c r="S46" s="114"/>
      <c r="T46" s="115"/>
      <c r="U46" s="115"/>
      <c r="V46" s="115"/>
      <c r="W46" s="115"/>
      <c r="X46" s="115"/>
      <c r="Y46" s="115"/>
      <c r="Z46" s="115"/>
      <c r="AA46" s="115"/>
      <c r="AB46" s="115"/>
      <c r="AC46" s="115"/>
      <c r="AD46" s="115"/>
      <c r="AE46" s="115"/>
      <c r="AF46" s="115"/>
      <c r="AG46" s="116"/>
    </row>
    <row r="47" spans="1:33" ht="14.25" thickTop="1">
      <c r="A47" s="155"/>
      <c r="B47" s="155"/>
      <c r="C47" s="155"/>
      <c r="D47" s="155"/>
      <c r="E47" s="155"/>
      <c r="F47" s="155"/>
      <c r="G47" s="155"/>
      <c r="H47" s="155"/>
      <c r="I47" s="1" t="s">
        <v>171</v>
      </c>
    </row>
    <row r="48" spans="1:33">
      <c r="AG48" s="1">
        <v>7.4</v>
      </c>
    </row>
  </sheetData>
  <sortState xmlns:xlrd2="http://schemas.microsoft.com/office/spreadsheetml/2017/richdata2" ref="A157:B218">
    <sortCondition ref="A157:A218"/>
  </sortState>
  <dataConsolidate/>
  <mergeCells count="1">
    <mergeCell ref="N8:R8"/>
  </mergeCells>
  <phoneticPr fontId="1"/>
  <dataValidations count="3">
    <dataValidation imeMode="off" allowBlank="1" showInputMessage="1" showErrorMessage="1" sqref="A9:B9 F32 D9 AG13:AG14 J15:M15 A15:B16 K12:N14 O12:X12 O13:Y14 U16:U17 I16:J16 C32 F18 V17:AF17 D27 AG27:AG28 K26:N28 J29:M29 F27:F28 O27:Y28 O26:X26 D13 U30:U31 I30:J30 C18 I9:AG9 V31:AF31 A31 A17 B19 B33 F13:F14 A29:B30" xr:uid="{ADBFE74D-C211-4BF9-BF05-9306938FD049}"/>
    <dataValidation imeMode="on" allowBlank="1" showInputMessage="1" showErrorMessage="1" sqref="C9 B13:C14 J27:J28 J13:J14 B27:C28" xr:uid="{2240B6FC-4951-4106-A15D-FE575A83CDF7}"/>
    <dataValidation imeMode="halfKatakana" allowBlank="1" showInputMessage="1" showErrorMessage="1" sqref="E14 E28" xr:uid="{84CABCEF-7827-48DC-A09D-CE0D9BB2F65E}"/>
  </dataValidations>
  <pageMargins left="0.51181102362204722" right="0.11811023622047245" top="0.15748031496062992" bottom="0.15748031496062992" header="0.19685039370078741" footer="0.11811023622047245"/>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code</vt:lpstr>
      <vt:lpstr>Sheet1</vt:lpstr>
      <vt:lpstr>Sheet1!Print_Area</vt:lpstr>
      <vt:lpstr>所属所</vt:lpstr>
      <vt:lpstr>続柄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幸司</dc:creator>
  <cp:lastModifiedBy>天野 公義</cp:lastModifiedBy>
  <cp:lastPrinted>2025-03-12T04:31:10Z</cp:lastPrinted>
  <dcterms:created xsi:type="dcterms:W3CDTF">2025-03-03T01:56:47Z</dcterms:created>
  <dcterms:modified xsi:type="dcterms:W3CDTF">2025-03-12T05:32:32Z</dcterms:modified>
</cp:coreProperties>
</file>